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mazo\Downloads\"/>
    </mc:Choice>
  </mc:AlternateContent>
  <xr:revisionPtr revIDLastSave="0" documentId="8_{0FDD5762-9DB7-4C2E-9FD4-6DD77CB23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PESAS " sheetId="2" r:id="rId1"/>
    <sheet name="RESUMO" sheetId="3" r:id="rId2"/>
    <sheet name="CONTRAPARTID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a3mLWkft9lFcDYenQ+RYsygNKYLbZlkYxdDfI4bAb2w="/>
    </ext>
  </extLst>
</workbook>
</file>

<file path=xl/calcChain.xml><?xml version="1.0" encoding="utf-8"?>
<calcChain xmlns="http://schemas.openxmlformats.org/spreadsheetml/2006/main">
  <c r="B13" i="4" l="1"/>
  <c r="C10" i="3"/>
  <c r="C9" i="3"/>
  <c r="C8" i="3"/>
  <c r="C7" i="3"/>
  <c r="C6" i="3"/>
  <c r="F77" i="2"/>
  <c r="F76" i="2"/>
  <c r="F75" i="2"/>
  <c r="F74" i="2"/>
  <c r="F73" i="2"/>
  <c r="F64" i="2"/>
  <c r="F63" i="2"/>
  <c r="F62" i="2"/>
  <c r="F60" i="2"/>
  <c r="F65" i="2" s="1"/>
  <c r="F54" i="2"/>
  <c r="F53" i="2"/>
  <c r="F52" i="2"/>
  <c r="F51" i="2"/>
  <c r="F44" i="2"/>
  <c r="F43" i="2"/>
  <c r="F42" i="2"/>
  <c r="F40" i="2"/>
  <c r="F34" i="2"/>
  <c r="F33" i="2"/>
  <c r="F35" i="2" s="1"/>
  <c r="F32" i="2"/>
  <c r="F31" i="2"/>
  <c r="F22" i="2"/>
  <c r="F21" i="2"/>
  <c r="F20" i="2"/>
  <c r="F19" i="2"/>
  <c r="F18" i="2"/>
  <c r="F23" i="2"/>
  <c r="C16" i="3" l="1"/>
  <c r="F36" i="2"/>
  <c r="D16" i="3" s="1"/>
  <c r="F55" i="2"/>
  <c r="C18" i="3" s="1"/>
  <c r="F78" i="2"/>
  <c r="F79" i="2" s="1"/>
  <c r="F45" i="2"/>
  <c r="C17" i="3" s="1"/>
  <c r="F24" i="2"/>
  <c r="C15" i="3"/>
  <c r="F66" i="2"/>
  <c r="D19" i="3" s="1"/>
  <c r="C19" i="3"/>
  <c r="C20" i="3" l="1"/>
  <c r="F56" i="2"/>
  <c r="D18" i="3" s="1"/>
  <c r="F46" i="2"/>
  <c r="D17" i="3" s="1"/>
  <c r="D20" i="3"/>
  <c r="A69" i="2"/>
  <c r="C21" i="3"/>
  <c r="A14" i="2"/>
  <c r="D15" i="3"/>
  <c r="A27" i="2" l="1"/>
  <c r="D21" i="3"/>
  <c r="D22" i="3" s="1"/>
  <c r="C2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<sst xmlns="http://schemas.openxmlformats.org/spreadsheetml/2006/main" count="93" uniqueCount="59">
  <si>
    <t>Projeto:</t>
  </si>
  <si>
    <t>&lt;&lt; Preencher a data de início do período das despesas declaradas abaixo. Usar formato dd/mm/aa.</t>
  </si>
  <si>
    <t>Até:</t>
  </si>
  <si>
    <t>&lt;&lt; Preencher a data de término do período das despesas declaradas abaixo. Usar formato dd/mm/aa.</t>
  </si>
  <si>
    <t>Valor total do projeto (em R$):</t>
  </si>
  <si>
    <t>PESSOAL</t>
  </si>
  <si>
    <t>Regime de contratação</t>
  </si>
  <si>
    <t>Detalhamento da despesa</t>
  </si>
  <si>
    <t>Valor mensal</t>
  </si>
  <si>
    <t>Nº de meses</t>
  </si>
  <si>
    <t>Total</t>
  </si>
  <si>
    <t>%</t>
  </si>
  <si>
    <t>DESPESAS PROGRAMÁTICAS</t>
  </si>
  <si>
    <t>Tipo de despesa</t>
  </si>
  <si>
    <t>Valor unitário</t>
  </si>
  <si>
    <t>Quantidade</t>
  </si>
  <si>
    <t>DESPESAS ADMINISTRATIVAS</t>
  </si>
  <si>
    <r>
      <rPr>
        <b/>
        <sz val="10"/>
        <color rgb="FF000000"/>
        <rFont val="Roboto"/>
      </rPr>
      <t>6 - Despesas administrativas</t>
    </r>
    <r>
      <rPr>
        <i/>
        <sz val="10"/>
        <color rgb="FF000000"/>
        <rFont val="Roboto"/>
      </rPr>
      <t xml:space="preserve">
(despesas com aluguel, condomínio, energia, telefone, internet, correio, material de escritório, material de informática, cartório, etc)</t>
    </r>
  </si>
  <si>
    <t>Valor</t>
  </si>
  <si>
    <t>RELATÓRIO RESUMIDO</t>
  </si>
  <si>
    <t>Obs.: Todos os campos têm preenchimento automático.</t>
  </si>
  <si>
    <t>Dados Gerais</t>
  </si>
  <si>
    <t>Organização:</t>
  </si>
  <si>
    <t>Data de início:</t>
  </si>
  <si>
    <t>Data de conclusão:</t>
  </si>
  <si>
    <t xml:space="preserve"> REALIZADO</t>
  </si>
  <si>
    <t>5 - Outras despesas programáticas</t>
  </si>
  <si>
    <t>6 - Despesas administrativas</t>
  </si>
  <si>
    <t>Total das Despesas</t>
  </si>
  <si>
    <t>Saldo remanescente</t>
  </si>
  <si>
    <t>RESUMO DAS DESPESAS</t>
  </si>
  <si>
    <t xml:space="preserve">De: </t>
  </si>
  <si>
    <r>
      <t xml:space="preserve">1 - PESSOAL/ CONTRATAÇÃO DE SERVIÇOS EM GERAL/ MÃO DE OBRA
</t>
    </r>
    <r>
      <rPr>
        <i/>
        <sz val="10"/>
        <color rgb="FF000000"/>
        <rFont val="Roboto"/>
      </rPr>
      <t>(encargos, pagamentos, beneficios e remuneração)</t>
    </r>
  </si>
  <si>
    <t>1 - Pessoal/ Contratação de serviços em Geral/ Mão de obra</t>
  </si>
  <si>
    <t>2 - Despesas de viagem</t>
  </si>
  <si>
    <t>Entidade:</t>
  </si>
  <si>
    <r>
      <t xml:space="preserve">3 - Encontros, Atividades, eventos e ddivulgação
</t>
    </r>
    <r>
      <rPr>
        <i/>
        <sz val="10"/>
        <color rgb="FF000000"/>
        <rFont val="Roboto"/>
      </rPr>
      <t>(reuniões, oficinas, seminários, workshops, feiras, festivais...)</t>
    </r>
  </si>
  <si>
    <t>4 - Equipamentos / Materiais Permanentes</t>
  </si>
  <si>
    <t xml:space="preserve"> 3- Encontros, Atividades, eventos e divulgação</t>
  </si>
  <si>
    <r>
      <t xml:space="preserve">4 - Equipamentos / Materiais Permanentes
</t>
    </r>
    <r>
      <rPr>
        <i/>
        <sz val="10"/>
        <color rgb="FF000000"/>
        <rFont val="Roboto"/>
      </rPr>
      <t>Exemplo: computador, Smartphone, impressora, GPS, Drone, maquinário e insumo para a produção, adubos, mudas, etc.</t>
    </r>
  </si>
  <si>
    <r>
      <t xml:space="preserve">2 - Despesas de viagem
</t>
    </r>
    <r>
      <rPr>
        <i/>
        <sz val="10"/>
        <color rgb="FF000000"/>
        <rFont val="Roboto"/>
      </rPr>
      <t>(passagens, hospedagens, alimentação e locomoção)</t>
    </r>
  </si>
  <si>
    <r>
      <t xml:space="preserve">5 - Outras despesas programáticas
</t>
    </r>
    <r>
      <rPr>
        <i/>
        <sz val="10"/>
        <color rgb="FF000000"/>
        <rFont val="Roboto"/>
      </rPr>
      <t>(descrever despesas não relacionadas às categorias anteriores)</t>
    </r>
  </si>
  <si>
    <t>DESCRIÇÃO DE CONTRAPARTIDA</t>
  </si>
  <si>
    <t>VALOR EQUIVALENTE R$</t>
  </si>
  <si>
    <t>TOTAL DA CONTRAPARTIDA</t>
  </si>
  <si>
    <r>
      <rPr>
        <b/>
        <i/>
        <sz val="10"/>
        <color rgb="FF000000"/>
        <rFont val="Rasa"/>
        <scheme val="minor"/>
      </rPr>
      <t>Contrapartida:</t>
    </r>
    <r>
      <rPr>
        <i/>
        <sz val="10"/>
        <color rgb="FF000000"/>
        <rFont val="Rasa"/>
        <scheme val="minor"/>
      </rPr>
      <t xml:space="preserve"> Todas as propostas submetidas ao Fundo Dema deverão apresentar recursos de contrapartida em um montante mínimo de 10% do valor total solicitado do Fundo Dema. A contrapartida pode ser em recursos financeiros, trabalho em mutirão, uso de espaço próprio da organização, etc</t>
    </r>
    <r>
      <rPr>
        <sz val="10"/>
        <color rgb="FF000000"/>
        <rFont val="Rasa"/>
        <scheme val="minor"/>
      </rPr>
      <t>.</t>
    </r>
  </si>
  <si>
    <t xml:space="preserve">ORÇAMENTO DETALHADO DA CONTRAPARTIDA DA ORGANIZAÇÃO </t>
  </si>
  <si>
    <t xml:space="preserve">Planilha Orçamentária - EDITAL INDÍGENA 2024 </t>
  </si>
  <si>
    <t>Eixos apresentados no projeto</t>
  </si>
  <si>
    <t xml:space="preserve">R$ </t>
  </si>
  <si>
    <t>Despesas Administrativas: São todas as despesas relacionadas à manutenção da sede/escritório da organização. Exemplos: conta de água, energia, taxa de manutenção da conta bancária, material de consumo, como resma de papel A4, tinta para a impressora, caneta, etc.</t>
  </si>
  <si>
    <t>Equipamentos/ Materiais Permanentes / Veículos/ Insumos 
Todas as compras de bens que duram anos e que contribuem para a infraestrutura permanente da organização. Exemplo: computador, impressora, despolpadeira de frutas, máquina de costura, insumos para a produção, adubos, mudas, etc.</t>
  </si>
  <si>
    <t>Pessoal/ Contratação de Serviços em Geral/ Mão de Obra
Esta classificação (rubrica) vai reunir todas as despesas relacionadas com os serviços contratados de pessoas ou de empresas. Exemplo: oficineiro/a, assessoria contábil/jurídica, serviços de engenheiros/as, etc.</t>
  </si>
  <si>
    <t xml:space="preserve">Passagens/ Hospedagem/ Alimentação/ Locomoção.                                                                                                                                                                                                                                                                                                                  Agrupar todos os custos de passagens, alimentação, hospedagem e deslocamento necessários para a realização de atividades                                                                                                                      </t>
  </si>
  <si>
    <t>Atividades/ Eventos/ Reuniões/ Oficinas/ Divulgação
Agrupar todas as despesas relacionadas com a realização das atividades, reuniões, oficinas, cursos, seminários, etc. Exemplo: gastos com  aluguel do espaço para a atividade, impressões de materiais didáticos, faixas, banners, panfleto, boletins, placa de apoio etc.</t>
  </si>
  <si>
    <t>Valor solicitado ao Fundo Dema (em R$):</t>
  </si>
  <si>
    <t xml:space="preserve">Valor da Contrapartida  (em R$): </t>
  </si>
  <si>
    <t xml:space="preserve">Nome do Projeto: </t>
  </si>
  <si>
    <t>Coordenador/a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</si>
</sst>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  <numFmt numFmtId="166" formatCode="0.0%"/>
    <numFmt numFmtId="167" formatCode="_(* #,##0.00_);_(* \(#,##0.00\);_(* &quot;-&quot;??_);_(@_)"/>
    <numFmt numFmtId="168" formatCode="&quot;R$&quot;\ #,##0"/>
    <numFmt numFmtId="169" formatCode="&quot;R$&quot;#,##0.00"/>
  </numFmts>
  <fonts count="15">
    <font>
      <sz val="10"/>
      <color rgb="FF000000"/>
      <name val="Rasa"/>
      <scheme val="minor"/>
    </font>
    <font>
      <i/>
      <sz val="10"/>
      <color rgb="FF000000"/>
      <name val="Roboto"/>
    </font>
    <font>
      <sz val="10"/>
      <color rgb="FF000000"/>
      <name val="Roboto"/>
    </font>
    <font>
      <sz val="10"/>
      <name val="Rasa"/>
    </font>
    <font>
      <b/>
      <sz val="10"/>
      <color rgb="FF000000"/>
      <name val="Roboto"/>
    </font>
    <font>
      <b/>
      <sz val="10"/>
      <color theme="1"/>
      <name val="Roboto"/>
    </font>
    <font>
      <b/>
      <sz val="12"/>
      <color rgb="FF000000"/>
      <name val="Roboto"/>
    </font>
    <font>
      <b/>
      <sz val="9"/>
      <color rgb="FF000000"/>
      <name val="Roboto"/>
    </font>
    <font>
      <sz val="10"/>
      <color theme="1"/>
      <name val="Roboto"/>
    </font>
    <font>
      <b/>
      <i/>
      <sz val="10"/>
      <color theme="1"/>
      <name val="Roboto"/>
    </font>
    <font>
      <b/>
      <sz val="10"/>
      <name val="Roboto"/>
    </font>
    <font>
      <b/>
      <sz val="10"/>
      <color rgb="FF000000"/>
      <name val="Rasa"/>
      <scheme val="minor"/>
    </font>
    <font>
      <b/>
      <sz val="11"/>
      <color rgb="FF000000"/>
      <name val="Arial"/>
      <family val="2"/>
    </font>
    <font>
      <b/>
      <i/>
      <sz val="10"/>
      <color rgb="FF000000"/>
      <name val="Rasa"/>
      <scheme val="minor"/>
    </font>
    <font>
      <i/>
      <sz val="10"/>
      <color rgb="FF000000"/>
      <name val="Rasa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hair">
        <color rgb="FF7F7F7F"/>
      </bottom>
      <diagonal/>
    </border>
    <border>
      <left style="thin">
        <color rgb="FF7F7F7F"/>
      </left>
      <right/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 style="medium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/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rgb="FF7F7F7F"/>
      </left>
      <right/>
      <top style="hair">
        <color rgb="FF7F7F7F"/>
      </top>
      <bottom style="medium">
        <color rgb="FF7F7F7F"/>
      </bottom>
      <diagonal/>
    </border>
    <border>
      <left/>
      <right/>
      <top style="hair">
        <color rgb="FF7F7F7F"/>
      </top>
      <bottom style="medium">
        <color rgb="FF7F7F7F"/>
      </bottom>
      <diagonal/>
    </border>
    <border>
      <left/>
      <right style="thin">
        <color rgb="FF7F7F7F"/>
      </right>
      <top style="hair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hair">
        <color rgb="FF7F7F7F"/>
      </top>
      <bottom style="medium">
        <color rgb="FF7F7F7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6" fontId="4" fillId="0" borderId="8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10" fontId="4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67" fontId="4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0" fontId="4" fillId="0" borderId="1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/>
    <xf numFmtId="0" fontId="8" fillId="0" borderId="0" xfId="0" applyFont="1"/>
    <xf numFmtId="10" fontId="8" fillId="0" borderId="0" xfId="0" applyNumberFormat="1" applyFont="1"/>
    <xf numFmtId="0" fontId="8" fillId="0" borderId="22" xfId="0" applyFont="1" applyBorder="1"/>
    <xf numFmtId="10" fontId="8" fillId="0" borderId="23" xfId="0" applyNumberFormat="1" applyFont="1" applyBorder="1"/>
    <xf numFmtId="0" fontId="8" fillId="0" borderId="23" xfId="0" applyFont="1" applyBorder="1"/>
    <xf numFmtId="0" fontId="8" fillId="0" borderId="22" xfId="0" applyFont="1" applyBorder="1" applyAlignment="1">
      <alignment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wrapText="1"/>
    </xf>
    <xf numFmtId="169" fontId="5" fillId="0" borderId="0" xfId="0" applyNumberFormat="1" applyFont="1" applyAlignment="1">
      <alignment horizontal="left" wrapText="1"/>
    </xf>
    <xf numFmtId="9" fontId="5" fillId="0" borderId="23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166" fontId="8" fillId="0" borderId="23" xfId="0" applyNumberFormat="1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165" fontId="5" fillId="0" borderId="0" xfId="0" applyNumberFormat="1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0" fontId="5" fillId="0" borderId="22" xfId="0" applyFont="1" applyBorder="1"/>
    <xf numFmtId="10" fontId="8" fillId="0" borderId="23" xfId="0" applyNumberFormat="1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10" fontId="8" fillId="0" borderId="26" xfId="0" applyNumberFormat="1" applyFont="1" applyBorder="1"/>
    <xf numFmtId="168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8" fontId="2" fillId="0" borderId="10" xfId="0" applyNumberFormat="1" applyFont="1" applyBorder="1" applyAlignment="1">
      <alignment horizontal="center" vertical="center" wrapText="1"/>
    </xf>
    <xf numFmtId="168" fontId="8" fillId="0" borderId="8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168" fontId="8" fillId="0" borderId="10" xfId="0" applyNumberFormat="1" applyFont="1" applyBorder="1" applyAlignment="1">
      <alignment horizontal="center" vertical="center" wrapText="1"/>
    </xf>
    <xf numFmtId="168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166" fontId="8" fillId="0" borderId="2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9" fontId="10" fillId="0" borderId="0" xfId="0" applyNumberFormat="1" applyFont="1" applyAlignment="1">
      <alignment horizontal="center"/>
    </xf>
    <xf numFmtId="0" fontId="4" fillId="4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0" fontId="4" fillId="0" borderId="10" xfId="0" applyFont="1" applyFill="1" applyBorder="1" applyAlignment="1">
      <alignment horizontal="left" vertical="center" wrapText="1"/>
    </xf>
    <xf numFmtId="14" fontId="4" fillId="0" borderId="10" xfId="0" applyNumberFormat="1" applyFont="1" applyFill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1" xfId="0" applyFont="1" applyFill="1" applyBorder="1"/>
    <xf numFmtId="44" fontId="0" fillId="0" borderId="32" xfId="0" applyNumberFormat="1" applyBorder="1"/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41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left" vertical="center" indent="1"/>
    </xf>
    <xf numFmtId="3" fontId="8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4" fillId="0" borderId="5" xfId="0" applyFont="1" applyBorder="1" applyAlignment="1">
      <alignment horizontal="right" vertical="center" wrapText="1"/>
    </xf>
    <xf numFmtId="0" fontId="3" fillId="0" borderId="6" xfId="0" applyFont="1" applyBorder="1"/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/>
    <xf numFmtId="167" fontId="4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7" xfId="0" applyFont="1" applyFill="1" applyBorder="1"/>
    <xf numFmtId="14" fontId="7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165" fontId="4" fillId="0" borderId="9" xfId="0" applyNumberFormat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4" xfId="0" applyFont="1" applyFill="1" applyBorder="1"/>
    <xf numFmtId="0" fontId="4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3" fillId="0" borderId="14" xfId="0" applyFont="1" applyBorder="1"/>
    <xf numFmtId="0" fontId="3" fillId="0" borderId="15" xfId="0" applyFont="1" applyBorder="1"/>
    <xf numFmtId="168" fontId="4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22" xfId="0" applyFont="1" applyBorder="1"/>
    <xf numFmtId="0" fontId="3" fillId="0" borderId="22" xfId="0" applyFont="1" applyBorder="1"/>
    <xf numFmtId="0" fontId="8" fillId="0" borderId="2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23" xfId="0" applyFont="1" applyBorder="1"/>
    <xf numFmtId="0" fontId="8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5" fillId="0" borderId="22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746761</xdr:colOff>
      <xdr:row>0</xdr:row>
      <xdr:rowOff>373380</xdr:rowOff>
    </xdr:from>
    <xdr:to>
      <xdr:col>0</xdr:col>
      <xdr:colOff>2011680</xdr:colOff>
      <xdr:row>2</xdr:row>
      <xdr:rowOff>4841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6CD1A0-A13C-4BED-A323-6D4DE706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373380"/>
          <a:ext cx="1264919" cy="84304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Rasa"/>
        <a:ea typeface="Rasa"/>
        <a:cs typeface="Rasa"/>
      </a:majorFont>
      <a:minorFont>
        <a:latin typeface="Rasa"/>
        <a:ea typeface="Rasa"/>
        <a:cs typeface="Ras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showGridLines="0" tabSelected="1" topLeftCell="A4" workbookViewId="0">
      <selection activeCell="H8" sqref="H8"/>
    </sheetView>
  </sheetViews>
  <sheetFormatPr defaultColWidth="14.42578125" defaultRowHeight="15" customHeight="1"/>
  <cols>
    <col min="1" max="1" width="45.42578125" customWidth="1"/>
    <col min="2" max="2" width="45" customWidth="1"/>
    <col min="3" max="3" width="9.140625" customWidth="1"/>
    <col min="4" max="4" width="21.85546875" customWidth="1"/>
    <col min="5" max="5" width="13.42578125" customWidth="1"/>
    <col min="6" max="6" width="17.42578125" customWidth="1"/>
  </cols>
  <sheetData>
    <row r="1" spans="1:29" ht="32.25" customHeight="1" thickBot="1">
      <c r="A1" s="1"/>
      <c r="B1" s="142"/>
      <c r="C1" s="143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customHeight="1">
      <c r="A2" s="68"/>
      <c r="B2" s="144" t="s">
        <v>47</v>
      </c>
      <c r="C2" s="145"/>
      <c r="D2" s="145"/>
      <c r="E2" s="145"/>
      <c r="F2" s="14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 customHeight="1">
      <c r="A3" s="76" t="s">
        <v>35</v>
      </c>
      <c r="B3" s="147"/>
      <c r="C3" s="136"/>
      <c r="D3" s="136"/>
      <c r="E3" s="136"/>
      <c r="F3" s="13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customHeight="1">
      <c r="A4" s="76" t="s">
        <v>57</v>
      </c>
      <c r="B4" s="77"/>
      <c r="C4" s="78"/>
      <c r="D4" s="78"/>
      <c r="E4" s="78"/>
      <c r="F4" s="7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7.75" customHeight="1">
      <c r="A5" s="76" t="s">
        <v>31</v>
      </c>
      <c r="B5" s="80"/>
      <c r="C5" s="135" t="s">
        <v>1</v>
      </c>
      <c r="D5" s="136"/>
      <c r="E5" s="136"/>
      <c r="F5" s="13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5.15" customHeight="1">
      <c r="A6" s="76" t="s">
        <v>2</v>
      </c>
      <c r="B6" s="81"/>
      <c r="C6" s="135" t="s">
        <v>3</v>
      </c>
      <c r="D6" s="136"/>
      <c r="E6" s="136"/>
      <c r="F6" s="13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 customHeight="1">
      <c r="A7" s="76" t="s">
        <v>4</v>
      </c>
      <c r="B7" s="139" t="s">
        <v>49</v>
      </c>
      <c r="C7" s="140"/>
      <c r="D7" s="140"/>
      <c r="E7" s="140"/>
      <c r="F7" s="1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6.25" customHeight="1">
      <c r="A8" s="76" t="s">
        <v>55</v>
      </c>
      <c r="B8" s="139" t="s">
        <v>49</v>
      </c>
      <c r="C8" s="140"/>
      <c r="D8" s="140"/>
      <c r="E8" s="140"/>
      <c r="F8" s="14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2.15" customHeight="1">
      <c r="A9" s="76" t="s">
        <v>56</v>
      </c>
      <c r="B9" s="139" t="s">
        <v>49</v>
      </c>
      <c r="C9" s="140"/>
      <c r="D9" s="140"/>
      <c r="E9" s="140"/>
      <c r="F9" s="14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2.15" customHeight="1">
      <c r="A10" s="76" t="s">
        <v>48</v>
      </c>
      <c r="B10" s="138"/>
      <c r="C10" s="136"/>
      <c r="D10" s="136"/>
      <c r="E10" s="136"/>
      <c r="F10" s="13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6.5" customHeight="1">
      <c r="A11" s="76" t="s">
        <v>58</v>
      </c>
      <c r="B11" s="138"/>
      <c r="C11" s="136"/>
      <c r="D11" s="136"/>
      <c r="E11" s="136"/>
      <c r="F11" s="13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>
      <c r="A12" s="3"/>
      <c r="B12" s="6"/>
      <c r="C12" s="6"/>
      <c r="D12" s="4"/>
      <c r="E12" s="4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5" customHeight="1">
      <c r="A13" s="132" t="s">
        <v>5</v>
      </c>
      <c r="B13" s="133"/>
      <c r="C13" s="133"/>
      <c r="D13" s="133"/>
      <c r="E13" s="133"/>
      <c r="F13" s="13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1.5" customHeight="1" thickBot="1">
      <c r="A14" s="7">
        <f>F24</f>
        <v>0</v>
      </c>
      <c r="B14" s="6"/>
      <c r="C14" s="8"/>
      <c r="D14" s="8"/>
      <c r="E14" s="8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3.75" customHeight="1">
      <c r="A15" s="126" t="s">
        <v>32</v>
      </c>
      <c r="B15" s="125"/>
      <c r="C15" s="125"/>
      <c r="D15" s="125"/>
      <c r="E15" s="125"/>
      <c r="F15" s="127"/>
      <c r="G15" s="1"/>
      <c r="H15" s="88" t="s">
        <v>52</v>
      </c>
      <c r="I15" s="89"/>
      <c r="J15" s="89"/>
      <c r="K15" s="9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7.25" customHeight="1">
      <c r="A16" s="3" t="s">
        <v>6</v>
      </c>
      <c r="B16" s="10" t="s">
        <v>7</v>
      </c>
      <c r="C16" s="8"/>
      <c r="D16" s="8" t="s">
        <v>8</v>
      </c>
      <c r="E16" s="11" t="s">
        <v>9</v>
      </c>
      <c r="F16" s="12" t="s">
        <v>10</v>
      </c>
      <c r="G16" s="1"/>
      <c r="H16" s="91"/>
      <c r="I16" s="92"/>
      <c r="J16" s="92"/>
      <c r="K16" s="9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7.25" customHeight="1">
      <c r="A17" s="63"/>
      <c r="B17" s="131"/>
      <c r="C17" s="123"/>
      <c r="D17" s="64">
        <v>0</v>
      </c>
      <c r="E17" s="65"/>
      <c r="F17" s="13">
        <v>0</v>
      </c>
      <c r="G17" s="1"/>
      <c r="H17" s="91"/>
      <c r="I17" s="92"/>
      <c r="J17" s="92"/>
      <c r="K17" s="9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7.25" customHeight="1">
      <c r="A18" s="63"/>
      <c r="B18" s="131"/>
      <c r="C18" s="123"/>
      <c r="D18" s="64"/>
      <c r="E18" s="65"/>
      <c r="F18" s="13">
        <f t="shared" ref="F18:F22" si="0">(D18*E18)</f>
        <v>0</v>
      </c>
      <c r="G18" s="1"/>
      <c r="H18" s="91"/>
      <c r="I18" s="92"/>
      <c r="J18" s="92"/>
      <c r="K18" s="9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7.25" customHeight="1">
      <c r="A19" s="63"/>
      <c r="B19" s="131"/>
      <c r="C19" s="123"/>
      <c r="D19" s="64"/>
      <c r="E19" s="65"/>
      <c r="F19" s="13">
        <f t="shared" si="0"/>
        <v>0</v>
      </c>
      <c r="G19" s="1"/>
      <c r="H19" s="91"/>
      <c r="I19" s="92"/>
      <c r="J19" s="92"/>
      <c r="K19" s="9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7.25" customHeight="1" thickBot="1">
      <c r="A20" s="66"/>
      <c r="B20" s="131"/>
      <c r="C20" s="123"/>
      <c r="D20" s="64"/>
      <c r="E20" s="65"/>
      <c r="F20" s="13">
        <f t="shared" si="0"/>
        <v>0</v>
      </c>
      <c r="G20" s="1"/>
      <c r="H20" s="94"/>
      <c r="I20" s="95"/>
      <c r="J20" s="95"/>
      <c r="K20" s="9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7.25" customHeight="1">
      <c r="A21" s="66"/>
      <c r="B21" s="131"/>
      <c r="C21" s="123"/>
      <c r="D21" s="64"/>
      <c r="E21" s="65"/>
      <c r="F21" s="1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7.25" customHeight="1">
      <c r="A22" s="66"/>
      <c r="B22" s="131"/>
      <c r="C22" s="123"/>
      <c r="D22" s="64"/>
      <c r="E22" s="65"/>
      <c r="F22" s="1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7.25" customHeight="1">
      <c r="A23" s="124" t="s">
        <v>10</v>
      </c>
      <c r="B23" s="125"/>
      <c r="C23" s="125"/>
      <c r="D23" s="125"/>
      <c r="E23" s="123"/>
      <c r="F23" s="14">
        <f>SUM(F17:F22)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7.25" customHeight="1">
      <c r="A24" s="124" t="s">
        <v>11</v>
      </c>
      <c r="B24" s="125"/>
      <c r="C24" s="125"/>
      <c r="D24" s="125"/>
      <c r="E24" s="123"/>
      <c r="F24" s="15">
        <f>IF(F23&lt;=0,0,F23/$B$8)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7.25" customHeight="1">
      <c r="A25" s="16"/>
      <c r="B25" s="17"/>
      <c r="C25" s="18"/>
      <c r="D25" s="18"/>
      <c r="E25" s="19"/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7.25" customHeight="1">
      <c r="A26" s="132" t="s">
        <v>12</v>
      </c>
      <c r="B26" s="133"/>
      <c r="C26" s="133"/>
      <c r="D26" s="133"/>
      <c r="E26" s="133"/>
      <c r="F26" s="13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1.5" customHeight="1" thickBot="1">
      <c r="A27" s="7">
        <f>F36+F46+F56+F66</f>
        <v>0</v>
      </c>
      <c r="B27" s="6"/>
      <c r="C27" s="8"/>
      <c r="D27" s="8"/>
      <c r="E27" s="8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4" customHeight="1">
      <c r="A28" s="126" t="s">
        <v>40</v>
      </c>
      <c r="B28" s="125"/>
      <c r="C28" s="125"/>
      <c r="D28" s="125"/>
      <c r="E28" s="125"/>
      <c r="F28" s="127"/>
      <c r="G28" s="1"/>
      <c r="H28" s="97" t="s">
        <v>53</v>
      </c>
      <c r="I28" s="98"/>
      <c r="J28" s="98"/>
      <c r="K28" s="9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7.25" customHeight="1">
      <c r="A29" s="21" t="s">
        <v>13</v>
      </c>
      <c r="B29" s="10" t="s">
        <v>7</v>
      </c>
      <c r="C29" s="8" t="s">
        <v>14</v>
      </c>
      <c r="D29" s="128" t="s">
        <v>15</v>
      </c>
      <c r="E29" s="123"/>
      <c r="F29" s="22" t="s">
        <v>10</v>
      </c>
      <c r="G29" s="1"/>
      <c r="H29" s="100"/>
      <c r="I29" s="101"/>
      <c r="J29" s="101"/>
      <c r="K29" s="10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7.25" customHeight="1">
      <c r="A30" s="62"/>
      <c r="B30" s="56"/>
      <c r="C30" s="57"/>
      <c r="D30" s="129"/>
      <c r="E30" s="123"/>
      <c r="F30" s="13">
        <v>0</v>
      </c>
      <c r="G30" s="1"/>
      <c r="H30" s="100"/>
      <c r="I30" s="101"/>
      <c r="J30" s="101"/>
      <c r="K30" s="10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7.25" customHeight="1">
      <c r="A31" s="62"/>
      <c r="B31" s="56"/>
      <c r="C31" s="57"/>
      <c r="D31" s="129"/>
      <c r="E31" s="123"/>
      <c r="F31" s="13">
        <f t="shared" ref="F31:F34" si="1">C31*D31</f>
        <v>0</v>
      </c>
      <c r="G31" s="1"/>
      <c r="H31" s="100"/>
      <c r="I31" s="101"/>
      <c r="J31" s="101"/>
      <c r="K31" s="10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7.25" customHeight="1">
      <c r="A32" s="62"/>
      <c r="B32" s="56"/>
      <c r="C32" s="57"/>
      <c r="D32" s="129"/>
      <c r="E32" s="123"/>
      <c r="F32" s="13">
        <f t="shared" si="1"/>
        <v>0</v>
      </c>
      <c r="G32" s="1"/>
      <c r="H32" s="100"/>
      <c r="I32" s="101"/>
      <c r="J32" s="101"/>
      <c r="K32" s="10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7.25" customHeight="1" thickBot="1">
      <c r="A33" s="62"/>
      <c r="B33" s="56"/>
      <c r="C33" s="57"/>
      <c r="D33" s="129"/>
      <c r="E33" s="123"/>
      <c r="F33" s="13">
        <f t="shared" si="1"/>
        <v>0</v>
      </c>
      <c r="G33" s="1"/>
      <c r="H33" s="103"/>
      <c r="I33" s="104"/>
      <c r="J33" s="104"/>
      <c r="K33" s="10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7.25" customHeight="1">
      <c r="A34" s="62"/>
      <c r="B34" s="56"/>
      <c r="C34" s="57"/>
      <c r="D34" s="129"/>
      <c r="E34" s="123"/>
      <c r="F34" s="13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7.25" customHeight="1">
      <c r="A35" s="124" t="s">
        <v>10</v>
      </c>
      <c r="B35" s="125"/>
      <c r="C35" s="125"/>
      <c r="D35" s="125"/>
      <c r="E35" s="123"/>
      <c r="F35" s="14">
        <f>SUM(F30:F34)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7.25" customHeight="1">
      <c r="A36" s="124" t="s">
        <v>11</v>
      </c>
      <c r="B36" s="125"/>
      <c r="C36" s="125"/>
      <c r="D36" s="125"/>
      <c r="E36" s="123"/>
      <c r="F36" s="15">
        <f>IF(F35&lt;=0,0,F35/$B$8)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31.5" customHeight="1" thickBot="1">
      <c r="A37" s="130"/>
      <c r="B37" s="125"/>
      <c r="C37" s="125"/>
      <c r="D37" s="125"/>
      <c r="E37" s="125"/>
      <c r="F37" s="12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8.5" customHeight="1">
      <c r="A38" s="126" t="s">
        <v>36</v>
      </c>
      <c r="B38" s="125"/>
      <c r="C38" s="125"/>
      <c r="D38" s="125"/>
      <c r="E38" s="125"/>
      <c r="F38" s="127"/>
      <c r="G38" s="1"/>
      <c r="H38" s="97" t="s">
        <v>54</v>
      </c>
      <c r="I38" s="114"/>
      <c r="J38" s="114"/>
      <c r="K38" s="11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2.9" customHeight="1">
      <c r="A39" s="21" t="s">
        <v>13</v>
      </c>
      <c r="B39" s="10" t="s">
        <v>7</v>
      </c>
      <c r="C39" s="8" t="s">
        <v>14</v>
      </c>
      <c r="D39" s="128" t="s">
        <v>15</v>
      </c>
      <c r="E39" s="123"/>
      <c r="F39" s="22" t="s">
        <v>10</v>
      </c>
      <c r="G39" s="1"/>
      <c r="H39" s="116"/>
      <c r="I39" s="117"/>
      <c r="J39" s="117"/>
      <c r="K39" s="1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7.25" customHeight="1">
      <c r="A40" s="62"/>
      <c r="B40" s="56"/>
      <c r="C40" s="57"/>
      <c r="D40" s="129"/>
      <c r="E40" s="123"/>
      <c r="F40" s="13">
        <f t="shared" ref="F40:F44" si="2">C40*D40</f>
        <v>0</v>
      </c>
      <c r="G40" s="1"/>
      <c r="H40" s="116"/>
      <c r="I40" s="117"/>
      <c r="J40" s="117"/>
      <c r="K40" s="1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7.25" customHeight="1">
      <c r="A41" s="62"/>
      <c r="B41" s="56"/>
      <c r="C41" s="57"/>
      <c r="D41" s="129"/>
      <c r="E41" s="123"/>
      <c r="F41" s="13">
        <v>0</v>
      </c>
      <c r="G41" s="1"/>
      <c r="H41" s="116"/>
      <c r="I41" s="117"/>
      <c r="J41" s="117"/>
      <c r="K41" s="1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7.25" customHeight="1" thickBot="1">
      <c r="A42" s="55"/>
      <c r="B42" s="56"/>
      <c r="C42" s="57"/>
      <c r="D42" s="129"/>
      <c r="E42" s="123"/>
      <c r="F42" s="13">
        <f t="shared" si="2"/>
        <v>0</v>
      </c>
      <c r="G42" s="1"/>
      <c r="H42" s="119"/>
      <c r="I42" s="120"/>
      <c r="J42" s="120"/>
      <c r="K42" s="1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7.25" customHeight="1">
      <c r="A43" s="55"/>
      <c r="B43" s="56"/>
      <c r="C43" s="57"/>
      <c r="D43" s="129"/>
      <c r="E43" s="123"/>
      <c r="F43" s="13">
        <f t="shared" si="2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7.25" customHeight="1">
      <c r="A44" s="55"/>
      <c r="B44" s="56"/>
      <c r="C44" s="57"/>
      <c r="D44" s="129"/>
      <c r="E44" s="123"/>
      <c r="F44" s="13">
        <f t="shared" si="2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7.25" customHeight="1">
      <c r="A45" s="124" t="s">
        <v>10</v>
      </c>
      <c r="B45" s="125"/>
      <c r="C45" s="125"/>
      <c r="D45" s="125"/>
      <c r="E45" s="123"/>
      <c r="F45" s="14">
        <f>SUM(F40:F44)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7.25" customHeight="1">
      <c r="A46" s="124" t="s">
        <v>11</v>
      </c>
      <c r="B46" s="125"/>
      <c r="C46" s="125"/>
      <c r="D46" s="125"/>
      <c r="E46" s="123"/>
      <c r="F46" s="15">
        <f>IF(F45&lt;=0,0,F45/$B$8)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31.5" customHeight="1">
      <c r="A47" s="130"/>
      <c r="B47" s="125"/>
      <c r="C47" s="125"/>
      <c r="D47" s="125"/>
      <c r="E47" s="125"/>
      <c r="F47" s="12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4" customHeight="1" thickBot="1">
      <c r="A48" s="126" t="s">
        <v>39</v>
      </c>
      <c r="B48" s="125"/>
      <c r="C48" s="125"/>
      <c r="D48" s="125"/>
      <c r="E48" s="125"/>
      <c r="F48" s="12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7.25" customHeight="1">
      <c r="A49" s="21" t="s">
        <v>13</v>
      </c>
      <c r="B49" s="10" t="s">
        <v>7</v>
      </c>
      <c r="C49" s="8" t="s">
        <v>14</v>
      </c>
      <c r="D49" s="128" t="s">
        <v>15</v>
      </c>
      <c r="E49" s="123"/>
      <c r="F49" s="22" t="s">
        <v>10</v>
      </c>
      <c r="G49" s="1"/>
      <c r="H49" s="97" t="s">
        <v>51</v>
      </c>
      <c r="I49" s="98"/>
      <c r="J49" s="98"/>
      <c r="K49" s="9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7.25" customHeight="1">
      <c r="A50" s="58"/>
      <c r="B50" s="59"/>
      <c r="C50" s="57"/>
      <c r="D50" s="129"/>
      <c r="E50" s="123"/>
      <c r="F50" s="13">
        <v>0</v>
      </c>
      <c r="G50" s="1"/>
      <c r="H50" s="100"/>
      <c r="I50" s="101"/>
      <c r="J50" s="101"/>
      <c r="K50" s="10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7.25" customHeight="1">
      <c r="A51" s="58"/>
      <c r="B51" s="59"/>
      <c r="C51" s="60"/>
      <c r="D51" s="122"/>
      <c r="E51" s="123"/>
      <c r="F51" s="13">
        <f t="shared" ref="F51:F54" si="3">C51*D51</f>
        <v>0</v>
      </c>
      <c r="G51" s="1"/>
      <c r="H51" s="100"/>
      <c r="I51" s="101"/>
      <c r="J51" s="101"/>
      <c r="K51" s="10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7.25" customHeight="1">
      <c r="A52" s="58"/>
      <c r="B52" s="59"/>
      <c r="C52" s="60"/>
      <c r="D52" s="122"/>
      <c r="E52" s="123"/>
      <c r="F52" s="13">
        <f t="shared" si="3"/>
        <v>0</v>
      </c>
      <c r="G52" s="1"/>
      <c r="H52" s="100"/>
      <c r="I52" s="101"/>
      <c r="J52" s="101"/>
      <c r="K52" s="10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7.25" customHeight="1">
      <c r="A53" s="61"/>
      <c r="B53" s="59"/>
      <c r="C53" s="60"/>
      <c r="D53" s="122"/>
      <c r="E53" s="123"/>
      <c r="F53" s="13">
        <f t="shared" si="3"/>
        <v>0</v>
      </c>
      <c r="G53" s="1"/>
      <c r="H53" s="100"/>
      <c r="I53" s="101"/>
      <c r="J53" s="101"/>
      <c r="K53" s="10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7.25" customHeight="1" thickBot="1">
      <c r="A54" s="61"/>
      <c r="B54" s="59"/>
      <c r="C54" s="60"/>
      <c r="D54" s="122"/>
      <c r="E54" s="123"/>
      <c r="F54" s="13">
        <f t="shared" si="3"/>
        <v>0</v>
      </c>
      <c r="G54" s="1"/>
      <c r="H54" s="103"/>
      <c r="I54" s="104"/>
      <c r="J54" s="104"/>
      <c r="K54" s="10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7.25" customHeight="1">
      <c r="A55" s="124" t="s">
        <v>10</v>
      </c>
      <c r="B55" s="125"/>
      <c r="C55" s="125"/>
      <c r="D55" s="125"/>
      <c r="E55" s="123"/>
      <c r="F55" s="14">
        <f>SUM(F50:F54)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7.25" customHeight="1">
      <c r="A56" s="124" t="s">
        <v>11</v>
      </c>
      <c r="B56" s="125"/>
      <c r="C56" s="125"/>
      <c r="D56" s="125"/>
      <c r="E56" s="123"/>
      <c r="F56" s="15">
        <f>IF(F55&lt;=0,0,F55/$B$8)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31.5" customHeight="1">
      <c r="A57" s="130"/>
      <c r="B57" s="125"/>
      <c r="C57" s="125"/>
      <c r="D57" s="125"/>
      <c r="E57" s="125"/>
      <c r="F57" s="12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7" customHeight="1">
      <c r="A58" s="126" t="s">
        <v>41</v>
      </c>
      <c r="B58" s="125"/>
      <c r="C58" s="125"/>
      <c r="D58" s="125"/>
      <c r="E58" s="125"/>
      <c r="F58" s="12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7.25" customHeight="1">
      <c r="A59" s="21" t="s">
        <v>13</v>
      </c>
      <c r="B59" s="10" t="s">
        <v>7</v>
      </c>
      <c r="C59" s="8" t="s">
        <v>14</v>
      </c>
      <c r="D59" s="128" t="s">
        <v>15</v>
      </c>
      <c r="E59" s="123"/>
      <c r="F59" s="22" t="s">
        <v>10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7.25" customHeight="1">
      <c r="A60" s="55"/>
      <c r="B60" s="56"/>
      <c r="C60" s="57"/>
      <c r="D60" s="129"/>
      <c r="E60" s="123"/>
      <c r="F60" s="13">
        <f t="shared" ref="F60:F64" si="4">C60*D60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7.25" customHeight="1">
      <c r="A61" s="55"/>
      <c r="B61" s="56"/>
      <c r="C61" s="57"/>
      <c r="D61" s="129"/>
      <c r="E61" s="123"/>
      <c r="F61" s="13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7.25" customHeight="1">
      <c r="A62" s="55"/>
      <c r="B62" s="56"/>
      <c r="C62" s="57"/>
      <c r="D62" s="129"/>
      <c r="E62" s="123"/>
      <c r="F62" s="13">
        <f t="shared" si="4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7.25" customHeight="1">
      <c r="A63" s="55"/>
      <c r="B63" s="56"/>
      <c r="C63" s="57"/>
      <c r="D63" s="129"/>
      <c r="E63" s="123"/>
      <c r="F63" s="13">
        <f t="shared" si="4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7.25" customHeight="1">
      <c r="A64" s="55"/>
      <c r="B64" s="56"/>
      <c r="C64" s="57"/>
      <c r="D64" s="129"/>
      <c r="E64" s="123"/>
      <c r="F64" s="13">
        <f t="shared" si="4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7.25" customHeight="1">
      <c r="A65" s="124" t="s">
        <v>10</v>
      </c>
      <c r="B65" s="125"/>
      <c r="C65" s="125"/>
      <c r="D65" s="125"/>
      <c r="E65" s="123"/>
      <c r="F65" s="14">
        <f>SUM(F60:F64)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7.25" customHeight="1">
      <c r="A66" s="124" t="s">
        <v>11</v>
      </c>
      <c r="B66" s="125"/>
      <c r="C66" s="125"/>
      <c r="D66" s="125"/>
      <c r="E66" s="123"/>
      <c r="F66" s="15">
        <f>IF(F65&lt;=0,0,F65/$B$8)</f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7.25" customHeight="1">
      <c r="A67" s="16"/>
      <c r="B67" s="17"/>
      <c r="C67" s="18"/>
      <c r="D67" s="18"/>
      <c r="E67" s="18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7.25" customHeight="1">
      <c r="A68" s="150" t="s">
        <v>16</v>
      </c>
      <c r="B68" s="125"/>
      <c r="C68" s="125"/>
      <c r="D68" s="125"/>
      <c r="E68" s="125"/>
      <c r="F68" s="12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.6" customHeight="1" thickBot="1">
      <c r="A69" s="7">
        <f>F79</f>
        <v>0</v>
      </c>
      <c r="B69" s="6"/>
      <c r="C69" s="8"/>
      <c r="D69" s="8"/>
      <c r="E69" s="8"/>
      <c r="F69" s="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7.6" customHeight="1">
      <c r="A70" s="126" t="s">
        <v>17</v>
      </c>
      <c r="B70" s="125"/>
      <c r="C70" s="125"/>
      <c r="D70" s="125"/>
      <c r="E70" s="125"/>
      <c r="F70" s="127"/>
      <c r="G70" s="1"/>
      <c r="H70" s="88" t="s">
        <v>50</v>
      </c>
      <c r="I70" s="106"/>
      <c r="J70" s="106"/>
      <c r="K70" s="10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7.25" customHeight="1">
      <c r="A71" s="21" t="s">
        <v>13</v>
      </c>
      <c r="B71" s="151" t="s">
        <v>7</v>
      </c>
      <c r="C71" s="123"/>
      <c r="D71" s="8" t="s">
        <v>18</v>
      </c>
      <c r="E71" s="11"/>
      <c r="F71" s="22" t="s">
        <v>10</v>
      </c>
      <c r="G71" s="1"/>
      <c r="H71" s="108"/>
      <c r="I71" s="109"/>
      <c r="J71" s="109"/>
      <c r="K71" s="11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7.25" customHeight="1">
      <c r="A72" s="67"/>
      <c r="B72" s="148"/>
      <c r="C72" s="123"/>
      <c r="D72" s="64"/>
      <c r="E72" s="65"/>
      <c r="F72" s="24">
        <v>0</v>
      </c>
      <c r="G72" s="1"/>
      <c r="H72" s="108"/>
      <c r="I72" s="109"/>
      <c r="J72" s="109"/>
      <c r="K72" s="1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7.25" customHeight="1">
      <c r="A73" s="67"/>
      <c r="B73" s="148"/>
      <c r="C73" s="123"/>
      <c r="D73" s="149"/>
      <c r="E73" s="123"/>
      <c r="F73" s="24">
        <f t="shared" ref="F73:F77" si="5">(D73)</f>
        <v>0</v>
      </c>
      <c r="G73" s="1"/>
      <c r="H73" s="108"/>
      <c r="I73" s="109"/>
      <c r="J73" s="109"/>
      <c r="K73" s="11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7.25" customHeight="1" thickBot="1">
      <c r="A74" s="67"/>
      <c r="B74" s="148"/>
      <c r="C74" s="123"/>
      <c r="D74" s="149"/>
      <c r="E74" s="123"/>
      <c r="F74" s="24">
        <f t="shared" si="5"/>
        <v>0</v>
      </c>
      <c r="G74" s="1"/>
      <c r="H74" s="111"/>
      <c r="I74" s="112"/>
      <c r="J74" s="112"/>
      <c r="K74" s="11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7.25" customHeight="1">
      <c r="A75" s="55"/>
      <c r="B75" s="148"/>
      <c r="C75" s="123"/>
      <c r="D75" s="149"/>
      <c r="E75" s="123"/>
      <c r="F75" s="24">
        <f t="shared" si="5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>
      <c r="A76" s="55"/>
      <c r="B76" s="148"/>
      <c r="C76" s="123"/>
      <c r="D76" s="149"/>
      <c r="E76" s="123"/>
      <c r="F76" s="24">
        <f t="shared" si="5"/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7.25" customHeight="1">
      <c r="A77" s="55"/>
      <c r="B77" s="148"/>
      <c r="C77" s="123"/>
      <c r="D77" s="149"/>
      <c r="E77" s="123"/>
      <c r="F77" s="24">
        <f t="shared" si="5"/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7.25" customHeight="1">
      <c r="A78" s="155" t="s">
        <v>10</v>
      </c>
      <c r="B78" s="125"/>
      <c r="C78" s="125"/>
      <c r="D78" s="125"/>
      <c r="E78" s="123"/>
      <c r="F78" s="14">
        <f>SUM(F72:F77)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7.25" customHeight="1" thickBot="1">
      <c r="A79" s="152" t="s">
        <v>11</v>
      </c>
      <c r="B79" s="153"/>
      <c r="C79" s="153"/>
      <c r="D79" s="153"/>
      <c r="E79" s="154"/>
      <c r="F79" s="25">
        <f>IF(F78&lt;=0,0,F78/$B$8)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7.25" customHeight="1">
      <c r="A80" s="26"/>
      <c r="B80" s="26"/>
      <c r="C80" s="27"/>
      <c r="D80" s="27"/>
      <c r="E80" s="27"/>
      <c r="F80" s="2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>
      <c r="A81" s="26"/>
      <c r="B81" s="26"/>
      <c r="C81" s="27"/>
      <c r="D81" s="27"/>
      <c r="E81" s="27"/>
      <c r="F81" s="2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7.25" customHeight="1">
      <c r="A82" s="26"/>
      <c r="B82" s="26"/>
      <c r="C82" s="27"/>
      <c r="D82" s="27"/>
      <c r="E82" s="27"/>
      <c r="F82" s="2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7.25" customHeight="1">
      <c r="A83" s="26"/>
      <c r="B83" s="26"/>
      <c r="C83" s="27"/>
      <c r="D83" s="27"/>
      <c r="E83" s="27"/>
      <c r="F83" s="2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7.25" customHeight="1">
      <c r="A84" s="26"/>
      <c r="B84" s="26"/>
      <c r="C84" s="27"/>
      <c r="D84" s="27"/>
      <c r="E84" s="27"/>
      <c r="F84" s="2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7.25" customHeight="1">
      <c r="A85" s="26"/>
      <c r="B85" s="26"/>
      <c r="C85" s="27"/>
      <c r="D85" s="27"/>
      <c r="E85" s="27"/>
      <c r="F85" s="2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7.25" customHeight="1">
      <c r="A86" s="26"/>
      <c r="B86" s="26"/>
      <c r="C86" s="27"/>
      <c r="D86" s="27"/>
      <c r="E86" s="27"/>
      <c r="F86" s="2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7.25" customHeight="1">
      <c r="A87" s="26"/>
      <c r="B87" s="26"/>
      <c r="C87" s="27"/>
      <c r="D87" s="27"/>
      <c r="E87" s="27"/>
      <c r="F87" s="2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7.25" customHeight="1">
      <c r="A88" s="26"/>
      <c r="B88" s="26"/>
      <c r="C88" s="27"/>
      <c r="D88" s="27"/>
      <c r="E88" s="27"/>
      <c r="F88" s="2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7.25" customHeight="1">
      <c r="A89" s="26"/>
      <c r="B89" s="26"/>
      <c r="C89" s="27"/>
      <c r="D89" s="27"/>
      <c r="E89" s="27"/>
      <c r="F89" s="2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7.25" customHeight="1">
      <c r="A90" s="26"/>
      <c r="B90" s="26"/>
      <c r="C90" s="27"/>
      <c r="D90" s="27"/>
      <c r="E90" s="27"/>
      <c r="F90" s="2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7.25" customHeight="1">
      <c r="A91" s="26"/>
      <c r="B91" s="26"/>
      <c r="C91" s="27"/>
      <c r="D91" s="27"/>
      <c r="E91" s="27"/>
      <c r="F91" s="2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7.25" customHeight="1">
      <c r="A92" s="26"/>
      <c r="B92" s="26"/>
      <c r="C92" s="27"/>
      <c r="D92" s="27"/>
      <c r="E92" s="27"/>
      <c r="F92" s="2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7.25" customHeight="1">
      <c r="A93" s="26"/>
      <c r="B93" s="26"/>
      <c r="C93" s="27"/>
      <c r="D93" s="27"/>
      <c r="E93" s="27"/>
      <c r="F93" s="2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7.25" customHeight="1">
      <c r="A94" s="26"/>
      <c r="B94" s="26"/>
      <c r="C94" s="27"/>
      <c r="D94" s="27"/>
      <c r="E94" s="27"/>
      <c r="F94" s="2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7.25" customHeight="1">
      <c r="A95" s="26"/>
      <c r="B95" s="26"/>
      <c r="C95" s="27"/>
      <c r="D95" s="27"/>
      <c r="E95" s="27"/>
      <c r="F95" s="2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7.25" customHeight="1">
      <c r="A96" s="26"/>
      <c r="B96" s="26"/>
      <c r="C96" s="27"/>
      <c r="D96" s="27"/>
      <c r="E96" s="27"/>
      <c r="F96" s="2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7.25" customHeight="1">
      <c r="A97" s="26"/>
      <c r="B97" s="26"/>
      <c r="C97" s="27"/>
      <c r="D97" s="27"/>
      <c r="E97" s="27"/>
      <c r="F97" s="2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7.25" customHeight="1">
      <c r="A98" s="26"/>
      <c r="B98" s="26"/>
      <c r="C98" s="27"/>
      <c r="D98" s="27"/>
      <c r="E98" s="27"/>
      <c r="F98" s="2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7.25" customHeight="1">
      <c r="A99" s="26"/>
      <c r="B99" s="26"/>
      <c r="C99" s="27"/>
      <c r="D99" s="27"/>
      <c r="E99" s="27"/>
      <c r="F99" s="2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7.25" customHeight="1">
      <c r="A100" s="26"/>
      <c r="B100" s="26"/>
      <c r="C100" s="27"/>
      <c r="D100" s="27"/>
      <c r="E100" s="27"/>
      <c r="F100" s="2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7.25" customHeight="1">
      <c r="A101" s="26"/>
      <c r="B101" s="26"/>
      <c r="C101" s="27"/>
      <c r="D101" s="27"/>
      <c r="E101" s="27"/>
      <c r="F101" s="2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7.25" customHeight="1">
      <c r="A102" s="26"/>
      <c r="B102" s="26"/>
      <c r="C102" s="27"/>
      <c r="D102" s="27"/>
      <c r="E102" s="27"/>
      <c r="F102" s="2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7.25" customHeight="1">
      <c r="A103" s="26"/>
      <c r="B103" s="26"/>
      <c r="C103" s="27"/>
      <c r="D103" s="27"/>
      <c r="E103" s="27"/>
      <c r="F103" s="2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7.25" customHeight="1">
      <c r="A104" s="26"/>
      <c r="B104" s="26"/>
      <c r="C104" s="27"/>
      <c r="D104" s="27"/>
      <c r="E104" s="27"/>
      <c r="F104" s="2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7.25" customHeight="1">
      <c r="A105" s="26"/>
      <c r="B105" s="26"/>
      <c r="C105" s="27"/>
      <c r="D105" s="27"/>
      <c r="E105" s="27"/>
      <c r="F105" s="2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7.25" customHeight="1">
      <c r="A106" s="26"/>
      <c r="B106" s="26"/>
      <c r="C106" s="27"/>
      <c r="D106" s="27"/>
      <c r="E106" s="27"/>
      <c r="F106" s="2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7.25" customHeight="1">
      <c r="A107" s="26"/>
      <c r="B107" s="26"/>
      <c r="C107" s="27"/>
      <c r="D107" s="27"/>
      <c r="E107" s="27"/>
      <c r="F107" s="2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7.25" customHeight="1">
      <c r="A108" s="26"/>
      <c r="B108" s="26"/>
      <c r="C108" s="27"/>
      <c r="D108" s="27"/>
      <c r="E108" s="27"/>
      <c r="F108" s="2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7.25" customHeight="1">
      <c r="A109" s="26"/>
      <c r="B109" s="26"/>
      <c r="C109" s="27"/>
      <c r="D109" s="27"/>
      <c r="E109" s="27"/>
      <c r="F109" s="2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7.25" customHeight="1">
      <c r="A110" s="26"/>
      <c r="B110" s="26"/>
      <c r="C110" s="27"/>
      <c r="D110" s="27"/>
      <c r="E110" s="27"/>
      <c r="F110" s="2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7.25" customHeight="1">
      <c r="A111" s="26"/>
      <c r="B111" s="26"/>
      <c r="C111" s="27"/>
      <c r="D111" s="27"/>
      <c r="E111" s="27"/>
      <c r="F111" s="2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7.25" customHeight="1">
      <c r="A112" s="26"/>
      <c r="B112" s="26"/>
      <c r="C112" s="27"/>
      <c r="D112" s="27"/>
      <c r="E112" s="27"/>
      <c r="F112" s="2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7.25" customHeight="1">
      <c r="A113" s="26"/>
      <c r="B113" s="26"/>
      <c r="C113" s="27"/>
      <c r="D113" s="27"/>
      <c r="E113" s="27"/>
      <c r="F113" s="2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7.25" customHeight="1">
      <c r="A114" s="26"/>
      <c r="B114" s="26"/>
      <c r="C114" s="27"/>
      <c r="D114" s="27"/>
      <c r="E114" s="27"/>
      <c r="F114" s="2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7.25" customHeight="1">
      <c r="A115" s="26"/>
      <c r="B115" s="26"/>
      <c r="C115" s="27"/>
      <c r="D115" s="27"/>
      <c r="E115" s="27"/>
      <c r="F115" s="2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7.25" customHeight="1">
      <c r="A116" s="26"/>
      <c r="B116" s="26"/>
      <c r="C116" s="27"/>
      <c r="D116" s="27"/>
      <c r="E116" s="27"/>
      <c r="F116" s="2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7.25" customHeight="1">
      <c r="A117" s="26"/>
      <c r="B117" s="26"/>
      <c r="C117" s="27"/>
      <c r="D117" s="27"/>
      <c r="E117" s="27"/>
      <c r="F117" s="2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7.25" customHeight="1">
      <c r="A118" s="26"/>
      <c r="B118" s="26"/>
      <c r="C118" s="27"/>
      <c r="D118" s="27"/>
      <c r="E118" s="27"/>
      <c r="F118" s="2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7.25" customHeight="1">
      <c r="A119" s="26"/>
      <c r="B119" s="26"/>
      <c r="C119" s="27"/>
      <c r="D119" s="27"/>
      <c r="E119" s="27"/>
      <c r="F119" s="2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7.25" customHeight="1">
      <c r="A120" s="26"/>
      <c r="B120" s="26"/>
      <c r="C120" s="27"/>
      <c r="D120" s="27"/>
      <c r="E120" s="27"/>
      <c r="F120" s="2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7.25" customHeight="1">
      <c r="A121" s="26"/>
      <c r="B121" s="26"/>
      <c r="C121" s="27"/>
      <c r="D121" s="27"/>
      <c r="E121" s="27"/>
      <c r="F121" s="2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>
      <c r="A122" s="26"/>
      <c r="B122" s="26"/>
      <c r="C122" s="27"/>
      <c r="D122" s="27"/>
      <c r="E122" s="27"/>
      <c r="F122" s="2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7.25" customHeight="1">
      <c r="A123" s="26"/>
      <c r="B123" s="26"/>
      <c r="C123" s="27"/>
      <c r="D123" s="27"/>
      <c r="E123" s="27"/>
      <c r="F123" s="2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7.25" customHeight="1">
      <c r="A124" s="26"/>
      <c r="B124" s="26"/>
      <c r="C124" s="27"/>
      <c r="D124" s="27"/>
      <c r="E124" s="27"/>
      <c r="F124" s="2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7.25" customHeight="1">
      <c r="A125" s="26"/>
      <c r="B125" s="26"/>
      <c r="C125" s="27"/>
      <c r="D125" s="27"/>
      <c r="E125" s="27"/>
      <c r="F125" s="2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7.25" customHeight="1">
      <c r="A126" s="26"/>
      <c r="B126" s="26"/>
      <c r="C126" s="27"/>
      <c r="D126" s="27"/>
      <c r="E126" s="27"/>
      <c r="F126" s="2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7.25" customHeight="1">
      <c r="A127" s="26"/>
      <c r="B127" s="26"/>
      <c r="C127" s="27"/>
      <c r="D127" s="27"/>
      <c r="E127" s="27"/>
      <c r="F127" s="2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7.25" customHeight="1">
      <c r="A128" s="26"/>
      <c r="B128" s="26"/>
      <c r="C128" s="27"/>
      <c r="D128" s="27"/>
      <c r="E128" s="27"/>
      <c r="F128" s="2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>
      <c r="A129" s="26"/>
      <c r="B129" s="26"/>
      <c r="C129" s="27"/>
      <c r="D129" s="27"/>
      <c r="E129" s="27"/>
      <c r="F129" s="2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>
      <c r="A130" s="26"/>
      <c r="B130" s="26"/>
      <c r="C130" s="27"/>
      <c r="D130" s="27"/>
      <c r="E130" s="27"/>
      <c r="F130" s="2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7.25" customHeight="1">
      <c r="A131" s="26"/>
      <c r="B131" s="26"/>
      <c r="C131" s="27"/>
      <c r="D131" s="27"/>
      <c r="E131" s="27"/>
      <c r="F131" s="2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7.25" customHeight="1">
      <c r="A132" s="26"/>
      <c r="B132" s="26"/>
      <c r="C132" s="27"/>
      <c r="D132" s="27"/>
      <c r="E132" s="27"/>
      <c r="F132" s="2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7.25" customHeight="1">
      <c r="A133" s="26"/>
      <c r="B133" s="26"/>
      <c r="C133" s="27"/>
      <c r="D133" s="27"/>
      <c r="E133" s="27"/>
      <c r="F133" s="2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>
      <c r="A134" s="26"/>
      <c r="B134" s="26"/>
      <c r="C134" s="27"/>
      <c r="D134" s="27"/>
      <c r="E134" s="27"/>
      <c r="F134" s="2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>
      <c r="A135" s="26"/>
      <c r="B135" s="26"/>
      <c r="C135" s="27"/>
      <c r="D135" s="27"/>
      <c r="E135" s="27"/>
      <c r="F135" s="2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7.25" customHeight="1">
      <c r="A136" s="26"/>
      <c r="B136" s="26"/>
      <c r="C136" s="27"/>
      <c r="D136" s="27"/>
      <c r="E136" s="27"/>
      <c r="F136" s="2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7.25" customHeight="1">
      <c r="A137" s="26"/>
      <c r="B137" s="26"/>
      <c r="C137" s="27"/>
      <c r="D137" s="27"/>
      <c r="E137" s="27"/>
      <c r="F137" s="2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7.25" customHeight="1">
      <c r="A138" s="26"/>
      <c r="B138" s="26"/>
      <c r="C138" s="27"/>
      <c r="D138" s="27"/>
      <c r="E138" s="27"/>
      <c r="F138" s="2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7.25" customHeight="1">
      <c r="A139" s="26"/>
      <c r="B139" s="26"/>
      <c r="C139" s="27"/>
      <c r="D139" s="27"/>
      <c r="E139" s="27"/>
      <c r="F139" s="2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7.25" customHeight="1">
      <c r="A140" s="26"/>
      <c r="B140" s="26"/>
      <c r="C140" s="27"/>
      <c r="D140" s="27"/>
      <c r="E140" s="27"/>
      <c r="F140" s="2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7.25" customHeight="1">
      <c r="A141" s="26"/>
      <c r="B141" s="26"/>
      <c r="C141" s="27"/>
      <c r="D141" s="27"/>
      <c r="E141" s="27"/>
      <c r="F141" s="2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7.25" customHeight="1">
      <c r="A142" s="26"/>
      <c r="B142" s="26"/>
      <c r="C142" s="27"/>
      <c r="D142" s="27"/>
      <c r="E142" s="27"/>
      <c r="F142" s="2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7.25" customHeight="1">
      <c r="A143" s="26"/>
      <c r="B143" s="26"/>
      <c r="C143" s="27"/>
      <c r="D143" s="27"/>
      <c r="E143" s="27"/>
      <c r="F143" s="2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7.25" customHeight="1">
      <c r="A144" s="26"/>
      <c r="B144" s="26"/>
      <c r="C144" s="27"/>
      <c r="D144" s="27"/>
      <c r="E144" s="27"/>
      <c r="F144" s="2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7.25" customHeight="1">
      <c r="A145" s="26"/>
      <c r="B145" s="26"/>
      <c r="C145" s="27"/>
      <c r="D145" s="27"/>
      <c r="E145" s="27"/>
      <c r="F145" s="2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7.25" customHeight="1">
      <c r="A146" s="26"/>
      <c r="B146" s="26"/>
      <c r="C146" s="27"/>
      <c r="D146" s="27"/>
      <c r="E146" s="27"/>
      <c r="F146" s="2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7.25" customHeight="1">
      <c r="A147" s="26"/>
      <c r="B147" s="26"/>
      <c r="C147" s="27"/>
      <c r="D147" s="27"/>
      <c r="E147" s="27"/>
      <c r="F147" s="2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7.25" customHeight="1">
      <c r="A148" s="26"/>
      <c r="B148" s="26"/>
      <c r="C148" s="27"/>
      <c r="D148" s="27"/>
      <c r="E148" s="27"/>
      <c r="F148" s="2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7.25" customHeight="1">
      <c r="A149" s="26"/>
      <c r="B149" s="26"/>
      <c r="C149" s="27"/>
      <c r="D149" s="27"/>
      <c r="E149" s="27"/>
      <c r="F149" s="2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7.25" customHeight="1">
      <c r="A150" s="26"/>
      <c r="B150" s="26"/>
      <c r="C150" s="27"/>
      <c r="D150" s="27"/>
      <c r="E150" s="27"/>
      <c r="F150" s="2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7.25" customHeight="1">
      <c r="A151" s="26"/>
      <c r="B151" s="26"/>
      <c r="C151" s="27"/>
      <c r="D151" s="27"/>
      <c r="E151" s="27"/>
      <c r="F151" s="2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7.25" customHeight="1">
      <c r="A152" s="26"/>
      <c r="B152" s="26"/>
      <c r="C152" s="27"/>
      <c r="D152" s="27"/>
      <c r="E152" s="27"/>
      <c r="F152" s="2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7.25" customHeight="1">
      <c r="A153" s="26"/>
      <c r="B153" s="26"/>
      <c r="C153" s="27"/>
      <c r="D153" s="27"/>
      <c r="E153" s="27"/>
      <c r="F153" s="2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7.25" customHeight="1">
      <c r="A154" s="26"/>
      <c r="B154" s="26"/>
      <c r="C154" s="27"/>
      <c r="D154" s="27"/>
      <c r="E154" s="27"/>
      <c r="F154" s="2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7.25" customHeight="1">
      <c r="A155" s="26"/>
      <c r="B155" s="26"/>
      <c r="C155" s="27"/>
      <c r="D155" s="27"/>
      <c r="E155" s="27"/>
      <c r="F155" s="2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7.25" customHeight="1">
      <c r="A156" s="26"/>
      <c r="B156" s="26"/>
      <c r="C156" s="27"/>
      <c r="D156" s="27"/>
      <c r="E156" s="27"/>
      <c r="F156" s="2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7.25" customHeight="1">
      <c r="A157" s="26"/>
      <c r="B157" s="26"/>
      <c r="C157" s="27"/>
      <c r="D157" s="27"/>
      <c r="E157" s="27"/>
      <c r="F157" s="2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7.25" customHeight="1">
      <c r="A158" s="26"/>
      <c r="B158" s="26"/>
      <c r="C158" s="27"/>
      <c r="D158" s="27"/>
      <c r="E158" s="27"/>
      <c r="F158" s="2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7.25" customHeight="1">
      <c r="A159" s="26"/>
      <c r="B159" s="26"/>
      <c r="C159" s="27"/>
      <c r="D159" s="27"/>
      <c r="E159" s="27"/>
      <c r="F159" s="2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7.25" customHeight="1">
      <c r="A160" s="26"/>
      <c r="B160" s="26"/>
      <c r="C160" s="27"/>
      <c r="D160" s="27"/>
      <c r="E160" s="27"/>
      <c r="F160" s="2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7.25" customHeight="1">
      <c r="A161" s="26"/>
      <c r="B161" s="26"/>
      <c r="C161" s="27"/>
      <c r="D161" s="27"/>
      <c r="E161" s="27"/>
      <c r="F161" s="2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7.25" customHeight="1">
      <c r="A162" s="26"/>
      <c r="B162" s="26"/>
      <c r="C162" s="27"/>
      <c r="D162" s="27"/>
      <c r="E162" s="27"/>
      <c r="F162" s="2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7.25" customHeight="1">
      <c r="A163" s="26"/>
      <c r="B163" s="26"/>
      <c r="C163" s="27"/>
      <c r="D163" s="27"/>
      <c r="E163" s="27"/>
      <c r="F163" s="2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7.25" customHeight="1">
      <c r="A164" s="26"/>
      <c r="B164" s="26"/>
      <c r="C164" s="27"/>
      <c r="D164" s="27"/>
      <c r="E164" s="27"/>
      <c r="F164" s="2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7.25" customHeight="1">
      <c r="A165" s="26"/>
      <c r="B165" s="26"/>
      <c r="C165" s="27"/>
      <c r="D165" s="27"/>
      <c r="E165" s="27"/>
      <c r="F165" s="2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7.25" customHeight="1">
      <c r="A166" s="26"/>
      <c r="B166" s="26"/>
      <c r="C166" s="27"/>
      <c r="D166" s="27"/>
      <c r="E166" s="27"/>
      <c r="F166" s="2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7.25" customHeight="1">
      <c r="A167" s="26"/>
      <c r="B167" s="26"/>
      <c r="C167" s="27"/>
      <c r="D167" s="27"/>
      <c r="E167" s="27"/>
      <c r="F167" s="2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7.25" customHeight="1">
      <c r="A168" s="26"/>
      <c r="B168" s="26"/>
      <c r="C168" s="27"/>
      <c r="D168" s="27"/>
      <c r="E168" s="27"/>
      <c r="F168" s="2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7.25" customHeight="1">
      <c r="A169" s="26"/>
      <c r="B169" s="26"/>
      <c r="C169" s="27"/>
      <c r="D169" s="27"/>
      <c r="E169" s="27"/>
      <c r="F169" s="2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7.25" customHeight="1">
      <c r="A170" s="26"/>
      <c r="B170" s="26"/>
      <c r="C170" s="27"/>
      <c r="D170" s="27"/>
      <c r="E170" s="27"/>
      <c r="F170" s="2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7.25" customHeight="1">
      <c r="A171" s="26"/>
      <c r="B171" s="26"/>
      <c r="C171" s="27"/>
      <c r="D171" s="27"/>
      <c r="E171" s="27"/>
      <c r="F171" s="2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7.25" customHeight="1">
      <c r="A172" s="26"/>
      <c r="B172" s="26"/>
      <c r="C172" s="27"/>
      <c r="D172" s="27"/>
      <c r="E172" s="27"/>
      <c r="F172" s="2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7.25" customHeight="1">
      <c r="A173" s="26"/>
      <c r="B173" s="26"/>
      <c r="C173" s="27"/>
      <c r="D173" s="27"/>
      <c r="E173" s="27"/>
      <c r="F173" s="2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7.25" customHeight="1">
      <c r="A174" s="26"/>
      <c r="B174" s="26"/>
      <c r="C174" s="27"/>
      <c r="D174" s="27"/>
      <c r="E174" s="27"/>
      <c r="F174" s="2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7.25" customHeight="1">
      <c r="A175" s="26"/>
      <c r="B175" s="26"/>
      <c r="C175" s="27"/>
      <c r="D175" s="27"/>
      <c r="E175" s="27"/>
      <c r="F175" s="2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7.25" customHeight="1">
      <c r="A176" s="26"/>
      <c r="B176" s="26"/>
      <c r="C176" s="27"/>
      <c r="D176" s="27"/>
      <c r="E176" s="27"/>
      <c r="F176" s="2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7.25" customHeight="1">
      <c r="A177" s="26"/>
      <c r="B177" s="26"/>
      <c r="C177" s="27"/>
      <c r="D177" s="27"/>
      <c r="E177" s="27"/>
      <c r="F177" s="2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7.25" customHeight="1">
      <c r="A178" s="26"/>
      <c r="B178" s="26"/>
      <c r="C178" s="27"/>
      <c r="D178" s="27"/>
      <c r="E178" s="27"/>
      <c r="F178" s="2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7.25" customHeight="1">
      <c r="A179" s="26"/>
      <c r="B179" s="26"/>
      <c r="C179" s="27"/>
      <c r="D179" s="27"/>
      <c r="E179" s="27"/>
      <c r="F179" s="2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7.25" customHeight="1">
      <c r="A180" s="26"/>
      <c r="B180" s="26"/>
      <c r="C180" s="27"/>
      <c r="D180" s="27"/>
      <c r="E180" s="27"/>
      <c r="F180" s="2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7.25" customHeight="1">
      <c r="A181" s="26"/>
      <c r="B181" s="26"/>
      <c r="C181" s="27"/>
      <c r="D181" s="27"/>
      <c r="E181" s="27"/>
      <c r="F181" s="2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7.25" customHeight="1">
      <c r="A182" s="26"/>
      <c r="B182" s="26"/>
      <c r="C182" s="27"/>
      <c r="D182" s="27"/>
      <c r="E182" s="27"/>
      <c r="F182" s="2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7.25" customHeight="1">
      <c r="A183" s="26"/>
      <c r="B183" s="26"/>
      <c r="C183" s="27"/>
      <c r="D183" s="27"/>
      <c r="E183" s="27"/>
      <c r="F183" s="2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7.25" customHeight="1">
      <c r="A184" s="26"/>
      <c r="B184" s="26"/>
      <c r="C184" s="27"/>
      <c r="D184" s="27"/>
      <c r="E184" s="27"/>
      <c r="F184" s="2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7.25" customHeight="1">
      <c r="A185" s="26"/>
      <c r="B185" s="26"/>
      <c r="C185" s="27"/>
      <c r="D185" s="27"/>
      <c r="E185" s="27"/>
      <c r="F185" s="2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7.25" customHeight="1">
      <c r="A186" s="26"/>
      <c r="B186" s="26"/>
      <c r="C186" s="27"/>
      <c r="D186" s="27"/>
      <c r="E186" s="27"/>
      <c r="F186" s="2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7.25" customHeight="1">
      <c r="A187" s="26"/>
      <c r="B187" s="26"/>
      <c r="C187" s="27"/>
      <c r="D187" s="27"/>
      <c r="E187" s="27"/>
      <c r="F187" s="2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7.25" customHeight="1">
      <c r="A188" s="26"/>
      <c r="B188" s="26"/>
      <c r="C188" s="27"/>
      <c r="D188" s="27"/>
      <c r="E188" s="27"/>
      <c r="F188" s="2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7.25" customHeight="1">
      <c r="A189" s="26"/>
      <c r="B189" s="26"/>
      <c r="C189" s="27"/>
      <c r="D189" s="27"/>
      <c r="E189" s="27"/>
      <c r="F189" s="2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7.25" customHeight="1">
      <c r="A190" s="26"/>
      <c r="B190" s="26"/>
      <c r="C190" s="27"/>
      <c r="D190" s="27"/>
      <c r="E190" s="27"/>
      <c r="F190" s="2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7.25" customHeight="1">
      <c r="A191" s="26"/>
      <c r="B191" s="26"/>
      <c r="C191" s="27"/>
      <c r="D191" s="27"/>
      <c r="E191" s="27"/>
      <c r="F191" s="2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7.25" customHeight="1">
      <c r="A192" s="26"/>
      <c r="B192" s="26"/>
      <c r="C192" s="27"/>
      <c r="D192" s="27"/>
      <c r="E192" s="27"/>
      <c r="F192" s="2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7.25" customHeight="1">
      <c r="A193" s="26"/>
      <c r="B193" s="26"/>
      <c r="C193" s="27"/>
      <c r="D193" s="27"/>
      <c r="E193" s="27"/>
      <c r="F193" s="2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7.25" customHeight="1">
      <c r="A194" s="26"/>
      <c r="B194" s="26"/>
      <c r="C194" s="27"/>
      <c r="D194" s="27"/>
      <c r="E194" s="27"/>
      <c r="F194" s="2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7.25" customHeight="1">
      <c r="A195" s="26"/>
      <c r="B195" s="26"/>
      <c r="C195" s="27"/>
      <c r="D195" s="27"/>
      <c r="E195" s="27"/>
      <c r="F195" s="2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7.25" customHeight="1">
      <c r="A196" s="26"/>
      <c r="B196" s="26"/>
      <c r="C196" s="27"/>
      <c r="D196" s="27"/>
      <c r="E196" s="27"/>
      <c r="F196" s="2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7.25" customHeight="1">
      <c r="A197" s="26"/>
      <c r="B197" s="26"/>
      <c r="C197" s="27"/>
      <c r="D197" s="27"/>
      <c r="E197" s="27"/>
      <c r="F197" s="2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7.25" customHeight="1">
      <c r="A198" s="26"/>
      <c r="B198" s="26"/>
      <c r="C198" s="27"/>
      <c r="D198" s="27"/>
      <c r="E198" s="27"/>
      <c r="F198" s="2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7.25" customHeight="1">
      <c r="A199" s="26"/>
      <c r="B199" s="26"/>
      <c r="C199" s="27"/>
      <c r="D199" s="27"/>
      <c r="E199" s="27"/>
      <c r="F199" s="2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7.25" customHeight="1">
      <c r="A200" s="26"/>
      <c r="B200" s="26"/>
      <c r="C200" s="27"/>
      <c r="D200" s="27"/>
      <c r="E200" s="27"/>
      <c r="F200" s="2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7.25" customHeight="1">
      <c r="A201" s="26"/>
      <c r="B201" s="26"/>
      <c r="C201" s="27"/>
      <c r="D201" s="27"/>
      <c r="E201" s="27"/>
      <c r="F201" s="2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7.25" customHeight="1">
      <c r="A202" s="26"/>
      <c r="B202" s="26"/>
      <c r="C202" s="27"/>
      <c r="D202" s="27"/>
      <c r="E202" s="27"/>
      <c r="F202" s="2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7.25" customHeight="1">
      <c r="A203" s="26"/>
      <c r="B203" s="26"/>
      <c r="C203" s="27"/>
      <c r="D203" s="27"/>
      <c r="E203" s="27"/>
      <c r="F203" s="2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7.25" customHeight="1">
      <c r="A204" s="26"/>
      <c r="B204" s="26"/>
      <c r="C204" s="27"/>
      <c r="D204" s="27"/>
      <c r="E204" s="27"/>
      <c r="F204" s="2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7.25" customHeight="1">
      <c r="A205" s="26"/>
      <c r="B205" s="26"/>
      <c r="C205" s="27"/>
      <c r="D205" s="27"/>
      <c r="E205" s="27"/>
      <c r="F205" s="2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7.25" customHeight="1">
      <c r="A206" s="26"/>
      <c r="B206" s="26"/>
      <c r="C206" s="27"/>
      <c r="D206" s="27"/>
      <c r="E206" s="27"/>
      <c r="F206" s="2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7.25" customHeight="1">
      <c r="A207" s="26"/>
      <c r="B207" s="26"/>
      <c r="C207" s="27"/>
      <c r="D207" s="27"/>
      <c r="E207" s="27"/>
      <c r="F207" s="2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7.25" customHeight="1">
      <c r="A208" s="26"/>
      <c r="B208" s="26"/>
      <c r="C208" s="27"/>
      <c r="D208" s="27"/>
      <c r="E208" s="27"/>
      <c r="F208" s="2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7.25" customHeight="1">
      <c r="A209" s="26"/>
      <c r="B209" s="26"/>
      <c r="C209" s="27"/>
      <c r="D209" s="27"/>
      <c r="E209" s="27"/>
      <c r="F209" s="2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7.25" customHeight="1">
      <c r="A210" s="26"/>
      <c r="B210" s="26"/>
      <c r="C210" s="27"/>
      <c r="D210" s="27"/>
      <c r="E210" s="27"/>
      <c r="F210" s="2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7.25" customHeight="1">
      <c r="A211" s="26"/>
      <c r="B211" s="26"/>
      <c r="C211" s="27"/>
      <c r="D211" s="27"/>
      <c r="E211" s="27"/>
      <c r="F211" s="2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7.25" customHeight="1">
      <c r="A212" s="26"/>
      <c r="B212" s="26"/>
      <c r="C212" s="27"/>
      <c r="D212" s="27"/>
      <c r="E212" s="27"/>
      <c r="F212" s="2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7.25" customHeight="1">
      <c r="A213" s="26"/>
      <c r="B213" s="26"/>
      <c r="C213" s="27"/>
      <c r="D213" s="27"/>
      <c r="E213" s="27"/>
      <c r="F213" s="2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7.25" customHeight="1">
      <c r="A214" s="26"/>
      <c r="B214" s="26"/>
      <c r="C214" s="27"/>
      <c r="D214" s="27"/>
      <c r="E214" s="27"/>
      <c r="F214" s="2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7.25" customHeight="1">
      <c r="A215" s="26"/>
      <c r="B215" s="26"/>
      <c r="C215" s="27"/>
      <c r="D215" s="27"/>
      <c r="E215" s="27"/>
      <c r="F215" s="2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7.25" customHeight="1">
      <c r="A216" s="26"/>
      <c r="B216" s="26"/>
      <c r="C216" s="27"/>
      <c r="D216" s="27"/>
      <c r="E216" s="27"/>
      <c r="F216" s="2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7.25" customHeight="1">
      <c r="A217" s="26"/>
      <c r="B217" s="26"/>
      <c r="C217" s="27"/>
      <c r="D217" s="27"/>
      <c r="E217" s="27"/>
      <c r="F217" s="2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7.25" customHeight="1">
      <c r="A218" s="26"/>
      <c r="B218" s="26"/>
      <c r="C218" s="27"/>
      <c r="D218" s="27"/>
      <c r="E218" s="27"/>
      <c r="F218" s="2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7.25" customHeight="1">
      <c r="A219" s="26"/>
      <c r="B219" s="26"/>
      <c r="C219" s="27"/>
      <c r="D219" s="27"/>
      <c r="E219" s="27"/>
      <c r="F219" s="2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7.25" customHeight="1">
      <c r="A220" s="26"/>
      <c r="B220" s="26"/>
      <c r="C220" s="27"/>
      <c r="D220" s="27"/>
      <c r="E220" s="27"/>
      <c r="F220" s="2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7.25" customHeight="1">
      <c r="A221" s="26"/>
      <c r="B221" s="26"/>
      <c r="C221" s="27"/>
      <c r="D221" s="27"/>
      <c r="E221" s="27"/>
      <c r="F221" s="2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7.25" customHeight="1">
      <c r="A222" s="26"/>
      <c r="B222" s="26"/>
      <c r="C222" s="27"/>
      <c r="D222" s="27"/>
      <c r="E222" s="27"/>
      <c r="F222" s="2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7.25" customHeight="1">
      <c r="A223" s="26"/>
      <c r="B223" s="26"/>
      <c r="C223" s="27"/>
      <c r="D223" s="27"/>
      <c r="E223" s="27"/>
      <c r="F223" s="2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7.25" customHeight="1">
      <c r="A224" s="26"/>
      <c r="B224" s="26"/>
      <c r="C224" s="27"/>
      <c r="D224" s="27"/>
      <c r="E224" s="27"/>
      <c r="F224" s="2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7.25" customHeight="1">
      <c r="A225" s="26"/>
      <c r="B225" s="26"/>
      <c r="C225" s="27"/>
      <c r="D225" s="27"/>
      <c r="E225" s="27"/>
      <c r="F225" s="2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7.25" customHeight="1">
      <c r="A226" s="26"/>
      <c r="B226" s="26"/>
      <c r="C226" s="27"/>
      <c r="D226" s="27"/>
      <c r="E226" s="27"/>
      <c r="F226" s="2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7.25" customHeight="1">
      <c r="A227" s="26"/>
      <c r="B227" s="26"/>
      <c r="C227" s="27"/>
      <c r="D227" s="27"/>
      <c r="E227" s="27"/>
      <c r="F227" s="2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7.25" customHeight="1">
      <c r="A228" s="26"/>
      <c r="B228" s="26"/>
      <c r="C228" s="27"/>
      <c r="D228" s="27"/>
      <c r="E228" s="27"/>
      <c r="F228" s="2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7.25" customHeight="1">
      <c r="A229" s="26"/>
      <c r="B229" s="26"/>
      <c r="C229" s="27"/>
      <c r="D229" s="27"/>
      <c r="E229" s="27"/>
      <c r="F229" s="2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7.25" customHeight="1">
      <c r="A230" s="26"/>
      <c r="B230" s="26"/>
      <c r="C230" s="27"/>
      <c r="D230" s="27"/>
      <c r="E230" s="27"/>
      <c r="F230" s="2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7.25" customHeight="1">
      <c r="A231" s="26"/>
      <c r="B231" s="26"/>
      <c r="C231" s="27"/>
      <c r="D231" s="27"/>
      <c r="E231" s="27"/>
      <c r="F231" s="2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7.25" customHeight="1">
      <c r="A232" s="26"/>
      <c r="B232" s="26"/>
      <c r="C232" s="27"/>
      <c r="D232" s="27"/>
      <c r="E232" s="27"/>
      <c r="F232" s="2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7.25" customHeight="1">
      <c r="A233" s="26"/>
      <c r="B233" s="26"/>
      <c r="C233" s="27"/>
      <c r="D233" s="27"/>
      <c r="E233" s="27"/>
      <c r="F233" s="2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7.25" customHeight="1">
      <c r="A234" s="26"/>
      <c r="B234" s="26"/>
      <c r="C234" s="27"/>
      <c r="D234" s="27"/>
      <c r="E234" s="27"/>
      <c r="F234" s="2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7.25" customHeight="1">
      <c r="A235" s="26"/>
      <c r="B235" s="26"/>
      <c r="C235" s="27"/>
      <c r="D235" s="27"/>
      <c r="E235" s="27"/>
      <c r="F235" s="2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7.25" customHeight="1">
      <c r="A236" s="26"/>
      <c r="B236" s="26"/>
      <c r="C236" s="27"/>
      <c r="D236" s="27"/>
      <c r="E236" s="27"/>
      <c r="F236" s="2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7.25" customHeight="1">
      <c r="A237" s="26"/>
      <c r="B237" s="26"/>
      <c r="C237" s="27"/>
      <c r="D237" s="27"/>
      <c r="E237" s="27"/>
      <c r="F237" s="2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7.25" customHeight="1">
      <c r="A238" s="26"/>
      <c r="B238" s="26"/>
      <c r="C238" s="27"/>
      <c r="D238" s="27"/>
      <c r="E238" s="27"/>
      <c r="F238" s="2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7.25" customHeight="1">
      <c r="A239" s="26"/>
      <c r="B239" s="26"/>
      <c r="C239" s="27"/>
      <c r="D239" s="27"/>
      <c r="E239" s="27"/>
      <c r="F239" s="2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7.25" customHeight="1">
      <c r="A240" s="26"/>
      <c r="B240" s="26"/>
      <c r="C240" s="27"/>
      <c r="D240" s="27"/>
      <c r="E240" s="27"/>
      <c r="F240" s="2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7.25" customHeight="1">
      <c r="A241" s="26"/>
      <c r="B241" s="26"/>
      <c r="C241" s="27"/>
      <c r="D241" s="27"/>
      <c r="E241" s="27"/>
      <c r="F241" s="2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7.25" customHeight="1">
      <c r="A242" s="26"/>
      <c r="B242" s="26"/>
      <c r="C242" s="27"/>
      <c r="D242" s="27"/>
      <c r="E242" s="27"/>
      <c r="F242" s="2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7.25" customHeight="1">
      <c r="A243" s="26"/>
      <c r="B243" s="26"/>
      <c r="C243" s="27"/>
      <c r="D243" s="27"/>
      <c r="E243" s="27"/>
      <c r="F243" s="2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7.25" customHeight="1">
      <c r="A244" s="26"/>
      <c r="B244" s="26"/>
      <c r="C244" s="27"/>
      <c r="D244" s="27"/>
      <c r="E244" s="27"/>
      <c r="F244" s="2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7.25" customHeight="1">
      <c r="A245" s="26"/>
      <c r="B245" s="26"/>
      <c r="C245" s="27"/>
      <c r="D245" s="27"/>
      <c r="E245" s="27"/>
      <c r="F245" s="2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7.25" customHeight="1">
      <c r="A246" s="26"/>
      <c r="B246" s="26"/>
      <c r="C246" s="27"/>
      <c r="D246" s="27"/>
      <c r="E246" s="27"/>
      <c r="F246" s="2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7.25" customHeight="1">
      <c r="A247" s="26"/>
      <c r="B247" s="26"/>
      <c r="C247" s="27"/>
      <c r="D247" s="27"/>
      <c r="E247" s="27"/>
      <c r="F247" s="2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7.25" customHeight="1">
      <c r="A248" s="26"/>
      <c r="B248" s="26"/>
      <c r="C248" s="27"/>
      <c r="D248" s="27"/>
      <c r="E248" s="27"/>
      <c r="F248" s="2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7.25" customHeight="1">
      <c r="A249" s="26"/>
      <c r="B249" s="26"/>
      <c r="C249" s="27"/>
      <c r="D249" s="27"/>
      <c r="E249" s="27"/>
      <c r="F249" s="2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7.25" customHeight="1">
      <c r="A250" s="26"/>
      <c r="B250" s="26"/>
      <c r="C250" s="27"/>
      <c r="D250" s="27"/>
      <c r="E250" s="27"/>
      <c r="F250" s="2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7.25" customHeight="1">
      <c r="A251" s="26"/>
      <c r="B251" s="26"/>
      <c r="C251" s="27"/>
      <c r="D251" s="27"/>
      <c r="E251" s="27"/>
      <c r="F251" s="2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7.25" customHeight="1">
      <c r="A252" s="26"/>
      <c r="B252" s="26"/>
      <c r="C252" s="27"/>
      <c r="D252" s="27"/>
      <c r="E252" s="27"/>
      <c r="F252" s="2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7.25" customHeight="1">
      <c r="A253" s="26"/>
      <c r="B253" s="26"/>
      <c r="C253" s="27"/>
      <c r="D253" s="27"/>
      <c r="E253" s="27"/>
      <c r="F253" s="2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7.25" customHeight="1">
      <c r="A254" s="26"/>
      <c r="B254" s="26"/>
      <c r="C254" s="27"/>
      <c r="D254" s="27"/>
      <c r="E254" s="27"/>
      <c r="F254" s="2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7.25" customHeight="1">
      <c r="A255" s="26"/>
      <c r="B255" s="26"/>
      <c r="C255" s="27"/>
      <c r="D255" s="27"/>
      <c r="E255" s="27"/>
      <c r="F255" s="2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7.25" customHeight="1">
      <c r="A256" s="26"/>
      <c r="B256" s="26"/>
      <c r="C256" s="27"/>
      <c r="D256" s="27"/>
      <c r="E256" s="27"/>
      <c r="F256" s="2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7.25" customHeight="1">
      <c r="A257" s="26"/>
      <c r="B257" s="26"/>
      <c r="C257" s="27"/>
      <c r="D257" s="27"/>
      <c r="E257" s="27"/>
      <c r="F257" s="2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7.25" customHeight="1">
      <c r="A258" s="26"/>
      <c r="B258" s="26"/>
      <c r="C258" s="27"/>
      <c r="D258" s="27"/>
      <c r="E258" s="27"/>
      <c r="F258" s="2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7.25" customHeight="1">
      <c r="A259" s="26"/>
      <c r="B259" s="26"/>
      <c r="C259" s="27"/>
      <c r="D259" s="27"/>
      <c r="E259" s="27"/>
      <c r="F259" s="2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7.25" customHeight="1">
      <c r="A260" s="26"/>
      <c r="B260" s="26"/>
      <c r="C260" s="27"/>
      <c r="D260" s="27"/>
      <c r="E260" s="27"/>
      <c r="F260" s="2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7.25" customHeight="1">
      <c r="A261" s="26"/>
      <c r="B261" s="26"/>
      <c r="C261" s="27"/>
      <c r="D261" s="27"/>
      <c r="E261" s="27"/>
      <c r="F261" s="2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7.25" customHeight="1">
      <c r="A262" s="26"/>
      <c r="B262" s="26"/>
      <c r="C262" s="27"/>
      <c r="D262" s="27"/>
      <c r="E262" s="27"/>
      <c r="F262" s="2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7.25" customHeight="1">
      <c r="A263" s="26"/>
      <c r="B263" s="26"/>
      <c r="C263" s="27"/>
      <c r="D263" s="27"/>
      <c r="E263" s="27"/>
      <c r="F263" s="2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7.25" customHeight="1">
      <c r="A264" s="26"/>
      <c r="B264" s="26"/>
      <c r="C264" s="27"/>
      <c r="D264" s="27"/>
      <c r="E264" s="27"/>
      <c r="F264" s="2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7.25" customHeight="1">
      <c r="A265" s="26"/>
      <c r="B265" s="26"/>
      <c r="C265" s="27"/>
      <c r="D265" s="27"/>
      <c r="E265" s="27"/>
      <c r="F265" s="2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7.25" customHeight="1">
      <c r="A266" s="26"/>
      <c r="B266" s="26"/>
      <c r="C266" s="27"/>
      <c r="D266" s="27"/>
      <c r="E266" s="27"/>
      <c r="F266" s="2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7.25" customHeight="1">
      <c r="A267" s="26"/>
      <c r="B267" s="26"/>
      <c r="C267" s="27"/>
      <c r="D267" s="27"/>
      <c r="E267" s="27"/>
      <c r="F267" s="2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7.25" customHeight="1">
      <c r="A268" s="26"/>
      <c r="B268" s="26"/>
      <c r="C268" s="27"/>
      <c r="D268" s="27"/>
      <c r="E268" s="27"/>
      <c r="F268" s="2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7.25" customHeight="1">
      <c r="A269" s="28"/>
      <c r="B269" s="28"/>
      <c r="C269" s="29"/>
      <c r="D269" s="29"/>
      <c r="E269" s="29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7.25" customHeight="1">
      <c r="A270" s="30"/>
      <c r="B270" s="30"/>
      <c r="C270" s="31"/>
      <c r="D270" s="31"/>
      <c r="E270" s="31"/>
      <c r="F270" s="3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7.25" customHeight="1">
      <c r="A271" s="30"/>
      <c r="B271" s="30"/>
      <c r="C271" s="31"/>
      <c r="D271" s="31"/>
      <c r="E271" s="31"/>
      <c r="F271" s="3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7.25" customHeight="1">
      <c r="A272" s="30"/>
      <c r="B272" s="30"/>
      <c r="C272" s="31"/>
      <c r="D272" s="31"/>
      <c r="E272" s="31"/>
      <c r="F272" s="3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7.25" customHeight="1">
      <c r="A273" s="30"/>
      <c r="B273" s="30"/>
      <c r="C273" s="31"/>
      <c r="D273" s="31"/>
      <c r="E273" s="31"/>
      <c r="F273" s="3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7.25" customHeight="1">
      <c r="A274" s="30"/>
      <c r="B274" s="30"/>
      <c r="C274" s="31"/>
      <c r="D274" s="31"/>
      <c r="E274" s="31"/>
      <c r="F274" s="3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7.25" customHeight="1">
      <c r="A275" s="30"/>
      <c r="B275" s="30"/>
      <c r="C275" s="31"/>
      <c r="D275" s="31"/>
      <c r="E275" s="31"/>
      <c r="F275" s="3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7.25" customHeight="1">
      <c r="A276" s="30"/>
      <c r="B276" s="30"/>
      <c r="C276" s="31"/>
      <c r="D276" s="31"/>
      <c r="E276" s="31"/>
      <c r="F276" s="3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7.25" customHeight="1">
      <c r="A277" s="30"/>
      <c r="B277" s="30"/>
      <c r="C277" s="31"/>
      <c r="D277" s="31"/>
      <c r="E277" s="31"/>
      <c r="F277" s="3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7.25" customHeight="1">
      <c r="A278" s="30"/>
      <c r="B278" s="30"/>
      <c r="C278" s="31"/>
      <c r="D278" s="31"/>
      <c r="E278" s="31"/>
      <c r="F278" s="3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30"/>
      <c r="B279" s="30"/>
      <c r="C279" s="31"/>
      <c r="D279" s="31"/>
      <c r="E279" s="31"/>
      <c r="F279" s="3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32"/>
      <c r="B280" s="32"/>
      <c r="C280" s="32"/>
      <c r="D280" s="32"/>
      <c r="E280" s="32"/>
      <c r="F280" s="3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32"/>
      <c r="B281" s="32"/>
      <c r="C281" s="32"/>
      <c r="D281" s="32"/>
      <c r="E281" s="32"/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32"/>
      <c r="B282" s="32"/>
      <c r="C282" s="32"/>
      <c r="D282" s="32"/>
      <c r="E282" s="32"/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32"/>
      <c r="B283" s="32"/>
      <c r="C283" s="32"/>
      <c r="D283" s="32"/>
      <c r="E283" s="32"/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32"/>
      <c r="B284" s="32"/>
      <c r="C284" s="32"/>
      <c r="D284" s="32"/>
      <c r="E284" s="32"/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32"/>
      <c r="B285" s="32"/>
      <c r="C285" s="32"/>
      <c r="D285" s="32"/>
      <c r="E285" s="32"/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32"/>
      <c r="B286" s="32"/>
      <c r="C286" s="32"/>
      <c r="D286" s="32"/>
      <c r="E286" s="32"/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32"/>
      <c r="B287" s="32"/>
      <c r="C287" s="32"/>
      <c r="D287" s="32"/>
      <c r="E287" s="32"/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32"/>
      <c r="B288" s="32"/>
      <c r="C288" s="32"/>
      <c r="D288" s="32"/>
      <c r="E288" s="32"/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32"/>
      <c r="B289" s="32"/>
      <c r="C289" s="32"/>
      <c r="D289" s="32"/>
      <c r="E289" s="32"/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32"/>
      <c r="B290" s="32"/>
      <c r="C290" s="32"/>
      <c r="D290" s="32"/>
      <c r="E290" s="32"/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32"/>
      <c r="B291" s="32"/>
      <c r="C291" s="32"/>
      <c r="D291" s="32"/>
      <c r="E291" s="32"/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32"/>
      <c r="B292" s="32"/>
      <c r="C292" s="32"/>
      <c r="D292" s="32"/>
      <c r="E292" s="32"/>
      <c r="F292" s="3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32"/>
      <c r="B293" s="32"/>
      <c r="C293" s="32"/>
      <c r="D293" s="32"/>
      <c r="E293" s="32"/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32"/>
      <c r="B294" s="32"/>
      <c r="C294" s="32"/>
      <c r="D294" s="32"/>
      <c r="E294" s="32"/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32"/>
      <c r="B295" s="32"/>
      <c r="C295" s="32"/>
      <c r="D295" s="32"/>
      <c r="E295" s="32"/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32"/>
      <c r="B296" s="32"/>
      <c r="C296" s="32"/>
      <c r="D296" s="32"/>
      <c r="E296" s="32"/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32"/>
      <c r="B297" s="32"/>
      <c r="C297" s="32"/>
      <c r="D297" s="32"/>
      <c r="E297" s="32"/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32"/>
      <c r="B298" s="32"/>
      <c r="C298" s="32"/>
      <c r="D298" s="32"/>
      <c r="E298" s="32"/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32"/>
      <c r="B299" s="32"/>
      <c r="C299" s="32"/>
      <c r="D299" s="32"/>
      <c r="E299" s="32"/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32"/>
      <c r="B300" s="32"/>
      <c r="C300" s="32"/>
      <c r="D300" s="32"/>
      <c r="E300" s="32"/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32"/>
      <c r="B301" s="32"/>
      <c r="C301" s="32"/>
      <c r="D301" s="32"/>
      <c r="E301" s="32"/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32"/>
      <c r="B302" s="32"/>
      <c r="C302" s="32"/>
      <c r="D302" s="32"/>
      <c r="E302" s="32"/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32"/>
      <c r="B303" s="32"/>
      <c r="C303" s="32"/>
      <c r="D303" s="32"/>
      <c r="E303" s="32"/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32"/>
      <c r="B304" s="32"/>
      <c r="C304" s="32"/>
      <c r="D304" s="32"/>
      <c r="E304" s="32"/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32"/>
      <c r="B305" s="32"/>
      <c r="C305" s="32"/>
      <c r="D305" s="32"/>
      <c r="E305" s="32"/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32"/>
      <c r="B306" s="32"/>
      <c r="C306" s="32"/>
      <c r="D306" s="32"/>
      <c r="E306" s="32"/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32"/>
      <c r="B307" s="32"/>
      <c r="C307" s="32"/>
      <c r="D307" s="32"/>
      <c r="E307" s="32"/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32"/>
      <c r="B308" s="32"/>
      <c r="C308" s="32"/>
      <c r="D308" s="32"/>
      <c r="E308" s="32"/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32"/>
      <c r="B309" s="32"/>
      <c r="C309" s="32"/>
      <c r="D309" s="32"/>
      <c r="E309" s="32"/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32"/>
      <c r="B310" s="32"/>
      <c r="C310" s="32"/>
      <c r="D310" s="32"/>
      <c r="E310" s="32"/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32"/>
      <c r="B311" s="32"/>
      <c r="C311" s="32"/>
      <c r="D311" s="32"/>
      <c r="E311" s="32"/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32"/>
      <c r="B312" s="32"/>
      <c r="C312" s="32"/>
      <c r="D312" s="32"/>
      <c r="E312" s="32"/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32"/>
      <c r="B313" s="32"/>
      <c r="C313" s="32"/>
      <c r="D313" s="32"/>
      <c r="E313" s="32"/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32"/>
      <c r="B314" s="32"/>
      <c r="C314" s="32"/>
      <c r="D314" s="32"/>
      <c r="E314" s="32"/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32"/>
      <c r="B315" s="32"/>
      <c r="C315" s="32"/>
      <c r="D315" s="32"/>
      <c r="E315" s="32"/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32"/>
      <c r="B316" s="32"/>
      <c r="C316" s="32"/>
      <c r="D316" s="32"/>
      <c r="E316" s="32"/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32"/>
      <c r="B317" s="32"/>
      <c r="C317" s="32"/>
      <c r="D317" s="32"/>
      <c r="E317" s="32"/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32"/>
      <c r="B318" s="32"/>
      <c r="C318" s="32"/>
      <c r="D318" s="32"/>
      <c r="E318" s="32"/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32"/>
      <c r="B319" s="32"/>
      <c r="C319" s="32"/>
      <c r="D319" s="32"/>
      <c r="E319" s="32"/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32"/>
      <c r="B320" s="32"/>
      <c r="C320" s="32"/>
      <c r="D320" s="32"/>
      <c r="E320" s="32"/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32"/>
      <c r="B321" s="32"/>
      <c r="C321" s="32"/>
      <c r="D321" s="32"/>
      <c r="E321" s="32"/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32"/>
      <c r="B322" s="32"/>
      <c r="C322" s="32"/>
      <c r="D322" s="32"/>
      <c r="E322" s="32"/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32"/>
      <c r="B323" s="32"/>
      <c r="C323" s="32"/>
      <c r="D323" s="32"/>
      <c r="E323" s="32"/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32"/>
      <c r="B324" s="32"/>
      <c r="C324" s="32"/>
      <c r="D324" s="32"/>
      <c r="E324" s="32"/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32"/>
      <c r="B325" s="32"/>
      <c r="C325" s="32"/>
      <c r="D325" s="32"/>
      <c r="E325" s="32"/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32"/>
      <c r="B326" s="32"/>
      <c r="C326" s="32"/>
      <c r="D326" s="32"/>
      <c r="E326" s="32"/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32"/>
      <c r="B327" s="32"/>
      <c r="C327" s="32"/>
      <c r="D327" s="32"/>
      <c r="E327" s="32"/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32"/>
      <c r="B328" s="32"/>
      <c r="C328" s="32"/>
      <c r="D328" s="32"/>
      <c r="E328" s="32"/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32"/>
      <c r="B329" s="32"/>
      <c r="C329" s="32"/>
      <c r="D329" s="32"/>
      <c r="E329" s="32"/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32"/>
      <c r="B330" s="32"/>
      <c r="C330" s="32"/>
      <c r="D330" s="32"/>
      <c r="E330" s="32"/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32"/>
      <c r="B331" s="32"/>
      <c r="C331" s="32"/>
      <c r="D331" s="32"/>
      <c r="E331" s="32"/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32"/>
      <c r="B332" s="32"/>
      <c r="C332" s="32"/>
      <c r="D332" s="32"/>
      <c r="E332" s="32"/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32"/>
      <c r="B333" s="32"/>
      <c r="C333" s="32"/>
      <c r="D333" s="32"/>
      <c r="E333" s="32"/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32"/>
      <c r="B334" s="32"/>
      <c r="C334" s="32"/>
      <c r="D334" s="32"/>
      <c r="E334" s="32"/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32"/>
      <c r="B335" s="32"/>
      <c r="C335" s="32"/>
      <c r="D335" s="32"/>
      <c r="E335" s="32"/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32"/>
      <c r="B336" s="32"/>
      <c r="C336" s="32"/>
      <c r="D336" s="32"/>
      <c r="E336" s="32"/>
      <c r="F336" s="3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32"/>
      <c r="B337" s="32"/>
      <c r="C337" s="32"/>
      <c r="D337" s="32"/>
      <c r="E337" s="32"/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32"/>
      <c r="B338" s="32"/>
      <c r="C338" s="32"/>
      <c r="D338" s="32"/>
      <c r="E338" s="32"/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32"/>
      <c r="B339" s="32"/>
      <c r="C339" s="32"/>
      <c r="D339" s="32"/>
      <c r="E339" s="32"/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32"/>
      <c r="B340" s="32"/>
      <c r="C340" s="32"/>
      <c r="D340" s="32"/>
      <c r="E340" s="32"/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32"/>
      <c r="B341" s="32"/>
      <c r="C341" s="32"/>
      <c r="D341" s="32"/>
      <c r="E341" s="32"/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32"/>
      <c r="B342" s="32"/>
      <c r="C342" s="32"/>
      <c r="D342" s="32"/>
      <c r="E342" s="32"/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32"/>
      <c r="B343" s="32"/>
      <c r="C343" s="32"/>
      <c r="D343" s="32"/>
      <c r="E343" s="32"/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32"/>
      <c r="B344" s="32"/>
      <c r="C344" s="32"/>
      <c r="D344" s="32"/>
      <c r="E344" s="32"/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32"/>
      <c r="B345" s="32"/>
      <c r="C345" s="32"/>
      <c r="D345" s="32"/>
      <c r="E345" s="32"/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32"/>
      <c r="B346" s="32"/>
      <c r="C346" s="32"/>
      <c r="D346" s="32"/>
      <c r="E346" s="32"/>
      <c r="F346" s="3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32"/>
      <c r="B347" s="32"/>
      <c r="C347" s="32"/>
      <c r="D347" s="32"/>
      <c r="E347" s="32"/>
      <c r="F347" s="3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32"/>
      <c r="B348" s="32"/>
      <c r="C348" s="32"/>
      <c r="D348" s="32"/>
      <c r="E348" s="32"/>
      <c r="F348" s="3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32"/>
      <c r="B349" s="32"/>
      <c r="C349" s="32"/>
      <c r="D349" s="32"/>
      <c r="E349" s="32"/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32"/>
      <c r="B350" s="32"/>
      <c r="C350" s="32"/>
      <c r="D350" s="32"/>
      <c r="E350" s="32"/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32"/>
      <c r="B351" s="32"/>
      <c r="C351" s="32"/>
      <c r="D351" s="32"/>
      <c r="E351" s="32"/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32"/>
      <c r="B352" s="32"/>
      <c r="C352" s="32"/>
      <c r="D352" s="32"/>
      <c r="E352" s="32"/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32"/>
      <c r="B353" s="32"/>
      <c r="C353" s="32"/>
      <c r="D353" s="32"/>
      <c r="E353" s="32"/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32"/>
      <c r="B354" s="32"/>
      <c r="C354" s="32"/>
      <c r="D354" s="32"/>
      <c r="E354" s="32"/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32"/>
      <c r="B355" s="32"/>
      <c r="C355" s="32"/>
      <c r="D355" s="32"/>
      <c r="E355" s="32"/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32"/>
      <c r="B356" s="32"/>
      <c r="C356" s="32"/>
      <c r="D356" s="32"/>
      <c r="E356" s="32"/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32"/>
      <c r="B357" s="32"/>
      <c r="C357" s="32"/>
      <c r="D357" s="32"/>
      <c r="E357" s="32"/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32"/>
      <c r="B358" s="32"/>
      <c r="C358" s="32"/>
      <c r="D358" s="32"/>
      <c r="E358" s="32"/>
      <c r="F358" s="3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32"/>
      <c r="B359" s="32"/>
      <c r="C359" s="32"/>
      <c r="D359" s="32"/>
      <c r="E359" s="32"/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32"/>
      <c r="B360" s="32"/>
      <c r="C360" s="32"/>
      <c r="D360" s="32"/>
      <c r="E360" s="32"/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32"/>
      <c r="B361" s="32"/>
      <c r="C361" s="32"/>
      <c r="D361" s="32"/>
      <c r="E361" s="32"/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32"/>
      <c r="B362" s="32"/>
      <c r="C362" s="32"/>
      <c r="D362" s="32"/>
      <c r="E362" s="32"/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32"/>
      <c r="B363" s="32"/>
      <c r="C363" s="32"/>
      <c r="D363" s="32"/>
      <c r="E363" s="32"/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32"/>
      <c r="B364" s="32"/>
      <c r="C364" s="32"/>
      <c r="D364" s="32"/>
      <c r="E364" s="32"/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32"/>
      <c r="B365" s="32"/>
      <c r="C365" s="32"/>
      <c r="D365" s="32"/>
      <c r="E365" s="32"/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32"/>
      <c r="B366" s="32"/>
      <c r="C366" s="32"/>
      <c r="D366" s="32"/>
      <c r="E366" s="32"/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32"/>
      <c r="B367" s="32"/>
      <c r="C367" s="32"/>
      <c r="D367" s="32"/>
      <c r="E367" s="32"/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32"/>
      <c r="B368" s="32"/>
      <c r="C368" s="32"/>
      <c r="D368" s="32"/>
      <c r="E368" s="32"/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32"/>
      <c r="B369" s="32"/>
      <c r="C369" s="32"/>
      <c r="D369" s="32"/>
      <c r="E369" s="32"/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32"/>
      <c r="B370" s="32"/>
      <c r="C370" s="32"/>
      <c r="D370" s="32"/>
      <c r="E370" s="32"/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32"/>
      <c r="B371" s="32"/>
      <c r="C371" s="32"/>
      <c r="D371" s="32"/>
      <c r="E371" s="32"/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32"/>
      <c r="B372" s="32"/>
      <c r="C372" s="32"/>
      <c r="D372" s="32"/>
      <c r="E372" s="32"/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32"/>
      <c r="B373" s="32"/>
      <c r="C373" s="32"/>
      <c r="D373" s="32"/>
      <c r="E373" s="32"/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32"/>
      <c r="B374" s="32"/>
      <c r="C374" s="32"/>
      <c r="D374" s="32"/>
      <c r="E374" s="32"/>
      <c r="F374" s="3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32"/>
      <c r="B375" s="32"/>
      <c r="C375" s="32"/>
      <c r="D375" s="32"/>
      <c r="E375" s="32"/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32"/>
      <c r="B376" s="32"/>
      <c r="C376" s="32"/>
      <c r="D376" s="32"/>
      <c r="E376" s="32"/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32"/>
      <c r="B377" s="32"/>
      <c r="C377" s="32"/>
      <c r="D377" s="32"/>
      <c r="E377" s="32"/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32"/>
      <c r="B378" s="32"/>
      <c r="C378" s="32"/>
      <c r="D378" s="32"/>
      <c r="E378" s="32"/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32"/>
      <c r="B379" s="32"/>
      <c r="C379" s="32"/>
      <c r="D379" s="32"/>
      <c r="E379" s="32"/>
      <c r="F379" s="3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32"/>
      <c r="B380" s="32"/>
      <c r="C380" s="32"/>
      <c r="D380" s="32"/>
      <c r="E380" s="32"/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32"/>
      <c r="B381" s="32"/>
      <c r="C381" s="32"/>
      <c r="D381" s="32"/>
      <c r="E381" s="32"/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32"/>
      <c r="B382" s="32"/>
      <c r="C382" s="32"/>
      <c r="D382" s="32"/>
      <c r="E382" s="32"/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32"/>
      <c r="B383" s="32"/>
      <c r="C383" s="32"/>
      <c r="D383" s="32"/>
      <c r="E383" s="32"/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32"/>
      <c r="B384" s="32"/>
      <c r="C384" s="32"/>
      <c r="D384" s="32"/>
      <c r="E384" s="32"/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32"/>
      <c r="B385" s="32"/>
      <c r="C385" s="32"/>
      <c r="D385" s="32"/>
      <c r="E385" s="32"/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32"/>
      <c r="B386" s="32"/>
      <c r="C386" s="32"/>
      <c r="D386" s="32"/>
      <c r="E386" s="32"/>
      <c r="F386" s="3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32"/>
      <c r="B387" s="32"/>
      <c r="C387" s="32"/>
      <c r="D387" s="32"/>
      <c r="E387" s="32"/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32"/>
      <c r="B388" s="32"/>
      <c r="C388" s="32"/>
      <c r="D388" s="32"/>
      <c r="E388" s="32"/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32"/>
      <c r="B389" s="32"/>
      <c r="C389" s="32"/>
      <c r="D389" s="32"/>
      <c r="E389" s="32"/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32"/>
      <c r="B390" s="32"/>
      <c r="C390" s="32"/>
      <c r="D390" s="32"/>
      <c r="E390" s="32"/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32"/>
      <c r="B391" s="32"/>
      <c r="C391" s="32"/>
      <c r="D391" s="32"/>
      <c r="E391" s="32"/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32"/>
      <c r="B392" s="32"/>
      <c r="C392" s="32"/>
      <c r="D392" s="32"/>
      <c r="E392" s="32"/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32"/>
      <c r="B393" s="32"/>
      <c r="C393" s="32"/>
      <c r="D393" s="32"/>
      <c r="E393" s="32"/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32"/>
      <c r="B394" s="32"/>
      <c r="C394" s="32"/>
      <c r="D394" s="32"/>
      <c r="E394" s="32"/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32"/>
      <c r="B395" s="32"/>
      <c r="C395" s="32"/>
      <c r="D395" s="32"/>
      <c r="E395" s="32"/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32"/>
      <c r="B396" s="32"/>
      <c r="C396" s="32"/>
      <c r="D396" s="32"/>
      <c r="E396" s="32"/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32"/>
      <c r="B397" s="32"/>
      <c r="C397" s="32"/>
      <c r="D397" s="32"/>
      <c r="E397" s="32"/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32"/>
      <c r="B398" s="32"/>
      <c r="C398" s="32"/>
      <c r="D398" s="32"/>
      <c r="E398" s="32"/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32"/>
      <c r="B399" s="32"/>
      <c r="C399" s="32"/>
      <c r="D399" s="32"/>
      <c r="E399" s="32"/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32"/>
      <c r="B400" s="32"/>
      <c r="C400" s="32"/>
      <c r="D400" s="32"/>
      <c r="E400" s="32"/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32"/>
      <c r="B401" s="32"/>
      <c r="C401" s="32"/>
      <c r="D401" s="32"/>
      <c r="E401" s="32"/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32"/>
      <c r="B402" s="32"/>
      <c r="C402" s="32"/>
      <c r="D402" s="32"/>
      <c r="E402" s="32"/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32"/>
      <c r="B403" s="32"/>
      <c r="C403" s="32"/>
      <c r="D403" s="32"/>
      <c r="E403" s="32"/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32"/>
      <c r="B404" s="32"/>
      <c r="C404" s="32"/>
      <c r="D404" s="32"/>
      <c r="E404" s="32"/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32"/>
      <c r="B405" s="32"/>
      <c r="C405" s="32"/>
      <c r="D405" s="32"/>
      <c r="E405" s="32"/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32"/>
      <c r="B406" s="32"/>
      <c r="C406" s="32"/>
      <c r="D406" s="32"/>
      <c r="E406" s="32"/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32"/>
      <c r="B407" s="32"/>
      <c r="C407" s="32"/>
      <c r="D407" s="32"/>
      <c r="E407" s="32"/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32"/>
      <c r="B408" s="32"/>
      <c r="C408" s="32"/>
      <c r="D408" s="32"/>
      <c r="E408" s="32"/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32"/>
      <c r="B409" s="32"/>
      <c r="C409" s="32"/>
      <c r="D409" s="32"/>
      <c r="E409" s="32"/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32"/>
      <c r="B410" s="32"/>
      <c r="C410" s="32"/>
      <c r="D410" s="32"/>
      <c r="E410" s="32"/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32"/>
      <c r="B411" s="32"/>
      <c r="C411" s="32"/>
      <c r="D411" s="32"/>
      <c r="E411" s="32"/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32"/>
      <c r="B412" s="32"/>
      <c r="C412" s="32"/>
      <c r="D412" s="32"/>
      <c r="E412" s="32"/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32"/>
      <c r="B413" s="32"/>
      <c r="C413" s="32"/>
      <c r="D413" s="32"/>
      <c r="E413" s="32"/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32"/>
      <c r="B414" s="32"/>
      <c r="C414" s="32"/>
      <c r="D414" s="32"/>
      <c r="E414" s="32"/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32"/>
      <c r="B415" s="32"/>
      <c r="C415" s="32"/>
      <c r="D415" s="32"/>
      <c r="E415" s="32"/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32"/>
      <c r="B416" s="32"/>
      <c r="C416" s="32"/>
      <c r="D416" s="32"/>
      <c r="E416" s="32"/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32"/>
      <c r="B417" s="32"/>
      <c r="C417" s="32"/>
      <c r="D417" s="32"/>
      <c r="E417" s="32"/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32"/>
      <c r="B418" s="32"/>
      <c r="C418" s="32"/>
      <c r="D418" s="32"/>
      <c r="E418" s="32"/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32"/>
      <c r="B419" s="32"/>
      <c r="C419" s="32"/>
      <c r="D419" s="32"/>
      <c r="E419" s="32"/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32"/>
      <c r="B420" s="32"/>
      <c r="C420" s="32"/>
      <c r="D420" s="32"/>
      <c r="E420" s="32"/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32"/>
      <c r="B421" s="32"/>
      <c r="C421" s="32"/>
      <c r="D421" s="32"/>
      <c r="E421" s="32"/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32"/>
      <c r="B422" s="32"/>
      <c r="C422" s="32"/>
      <c r="D422" s="32"/>
      <c r="E422" s="32"/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32"/>
      <c r="B423" s="32"/>
      <c r="C423" s="32"/>
      <c r="D423" s="32"/>
      <c r="E423" s="32"/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32"/>
      <c r="B424" s="32"/>
      <c r="C424" s="32"/>
      <c r="D424" s="32"/>
      <c r="E424" s="32"/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32"/>
      <c r="B425" s="32"/>
      <c r="C425" s="32"/>
      <c r="D425" s="32"/>
      <c r="E425" s="32"/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32"/>
      <c r="B426" s="32"/>
      <c r="C426" s="32"/>
      <c r="D426" s="32"/>
      <c r="E426" s="32"/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32"/>
      <c r="B427" s="32"/>
      <c r="C427" s="32"/>
      <c r="D427" s="32"/>
      <c r="E427" s="32"/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32"/>
      <c r="B428" s="32"/>
      <c r="C428" s="32"/>
      <c r="D428" s="32"/>
      <c r="E428" s="32"/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32"/>
      <c r="B429" s="32"/>
      <c r="C429" s="32"/>
      <c r="D429" s="32"/>
      <c r="E429" s="32"/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32"/>
      <c r="B430" s="32"/>
      <c r="C430" s="32"/>
      <c r="D430" s="32"/>
      <c r="E430" s="32"/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32"/>
      <c r="B431" s="32"/>
      <c r="C431" s="32"/>
      <c r="D431" s="32"/>
      <c r="E431" s="32"/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32"/>
      <c r="B432" s="32"/>
      <c r="C432" s="32"/>
      <c r="D432" s="32"/>
      <c r="E432" s="32"/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32"/>
      <c r="B433" s="32"/>
      <c r="C433" s="32"/>
      <c r="D433" s="32"/>
      <c r="E433" s="32"/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32"/>
      <c r="B434" s="32"/>
      <c r="C434" s="32"/>
      <c r="D434" s="32"/>
      <c r="E434" s="32"/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32"/>
      <c r="B435" s="32"/>
      <c r="C435" s="32"/>
      <c r="D435" s="32"/>
      <c r="E435" s="32"/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32"/>
      <c r="B436" s="32"/>
      <c r="C436" s="32"/>
      <c r="D436" s="32"/>
      <c r="E436" s="32"/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32"/>
      <c r="B437" s="32"/>
      <c r="C437" s="32"/>
      <c r="D437" s="32"/>
      <c r="E437" s="32"/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32"/>
      <c r="B438" s="32"/>
      <c r="C438" s="32"/>
      <c r="D438" s="32"/>
      <c r="E438" s="32"/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32"/>
      <c r="B439" s="32"/>
      <c r="C439" s="32"/>
      <c r="D439" s="32"/>
      <c r="E439" s="32"/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32"/>
      <c r="B440" s="32"/>
      <c r="C440" s="32"/>
      <c r="D440" s="32"/>
      <c r="E440" s="32"/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32"/>
      <c r="B441" s="32"/>
      <c r="C441" s="32"/>
      <c r="D441" s="32"/>
      <c r="E441" s="32"/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32"/>
      <c r="B442" s="32"/>
      <c r="C442" s="32"/>
      <c r="D442" s="32"/>
      <c r="E442" s="32"/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32"/>
      <c r="B443" s="32"/>
      <c r="C443" s="32"/>
      <c r="D443" s="32"/>
      <c r="E443" s="32"/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32"/>
      <c r="B444" s="32"/>
      <c r="C444" s="32"/>
      <c r="D444" s="32"/>
      <c r="E444" s="32"/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32"/>
      <c r="B445" s="32"/>
      <c r="C445" s="32"/>
      <c r="D445" s="32"/>
      <c r="E445" s="32"/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32"/>
      <c r="B446" s="32"/>
      <c r="C446" s="32"/>
      <c r="D446" s="32"/>
      <c r="E446" s="32"/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32"/>
      <c r="B447" s="32"/>
      <c r="C447" s="32"/>
      <c r="D447" s="32"/>
      <c r="E447" s="32"/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32"/>
      <c r="B448" s="32"/>
      <c r="C448" s="32"/>
      <c r="D448" s="32"/>
      <c r="E448" s="32"/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32"/>
      <c r="B449" s="32"/>
      <c r="C449" s="32"/>
      <c r="D449" s="32"/>
      <c r="E449" s="32"/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32"/>
      <c r="B450" s="32"/>
      <c r="C450" s="32"/>
      <c r="D450" s="32"/>
      <c r="E450" s="32"/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32"/>
      <c r="B451" s="32"/>
      <c r="C451" s="32"/>
      <c r="D451" s="32"/>
      <c r="E451" s="32"/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32"/>
      <c r="B452" s="32"/>
      <c r="C452" s="32"/>
      <c r="D452" s="32"/>
      <c r="E452" s="32"/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32"/>
      <c r="B453" s="32"/>
      <c r="C453" s="32"/>
      <c r="D453" s="32"/>
      <c r="E453" s="32"/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32"/>
      <c r="B454" s="32"/>
      <c r="C454" s="32"/>
      <c r="D454" s="32"/>
      <c r="E454" s="32"/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32"/>
      <c r="B455" s="32"/>
      <c r="C455" s="32"/>
      <c r="D455" s="32"/>
      <c r="E455" s="32"/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32"/>
      <c r="B456" s="32"/>
      <c r="C456" s="32"/>
      <c r="D456" s="32"/>
      <c r="E456" s="32"/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32"/>
      <c r="B457" s="32"/>
      <c r="C457" s="32"/>
      <c r="D457" s="32"/>
      <c r="E457" s="32"/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32"/>
      <c r="B458" s="32"/>
      <c r="C458" s="32"/>
      <c r="D458" s="32"/>
      <c r="E458" s="32"/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32"/>
      <c r="B459" s="32"/>
      <c r="C459" s="32"/>
      <c r="D459" s="32"/>
      <c r="E459" s="32"/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32"/>
      <c r="B460" s="32"/>
      <c r="C460" s="32"/>
      <c r="D460" s="32"/>
      <c r="E460" s="32"/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32"/>
      <c r="B461" s="32"/>
      <c r="C461" s="32"/>
      <c r="D461" s="32"/>
      <c r="E461" s="32"/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32"/>
      <c r="B462" s="32"/>
      <c r="C462" s="32"/>
      <c r="D462" s="32"/>
      <c r="E462" s="32"/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32"/>
      <c r="B463" s="32"/>
      <c r="C463" s="32"/>
      <c r="D463" s="32"/>
      <c r="E463" s="32"/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32"/>
      <c r="B464" s="32"/>
      <c r="C464" s="32"/>
      <c r="D464" s="32"/>
      <c r="E464" s="32"/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32"/>
      <c r="B465" s="32"/>
      <c r="C465" s="32"/>
      <c r="D465" s="32"/>
      <c r="E465" s="32"/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32"/>
      <c r="B466" s="32"/>
      <c r="C466" s="32"/>
      <c r="D466" s="32"/>
      <c r="E466" s="32"/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32"/>
      <c r="B467" s="32"/>
      <c r="C467" s="32"/>
      <c r="D467" s="32"/>
      <c r="E467" s="32"/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32"/>
      <c r="B468" s="32"/>
      <c r="C468" s="32"/>
      <c r="D468" s="32"/>
      <c r="E468" s="32"/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32"/>
      <c r="B469" s="32"/>
      <c r="C469" s="32"/>
      <c r="D469" s="32"/>
      <c r="E469" s="32"/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32"/>
      <c r="B470" s="32"/>
      <c r="C470" s="32"/>
      <c r="D470" s="32"/>
      <c r="E470" s="32"/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32"/>
      <c r="B471" s="32"/>
      <c r="C471" s="32"/>
      <c r="D471" s="32"/>
      <c r="E471" s="32"/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32"/>
      <c r="B472" s="32"/>
      <c r="C472" s="32"/>
      <c r="D472" s="32"/>
      <c r="E472" s="32"/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32"/>
      <c r="B473" s="32"/>
      <c r="C473" s="32"/>
      <c r="D473" s="32"/>
      <c r="E473" s="32"/>
      <c r="F473" s="3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32"/>
      <c r="B474" s="32"/>
      <c r="C474" s="32"/>
      <c r="D474" s="32"/>
      <c r="E474" s="32"/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32"/>
      <c r="B475" s="32"/>
      <c r="C475" s="32"/>
      <c r="D475" s="32"/>
      <c r="E475" s="32"/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32"/>
      <c r="B476" s="32"/>
      <c r="C476" s="32"/>
      <c r="D476" s="32"/>
      <c r="E476" s="32"/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32"/>
      <c r="B477" s="32"/>
      <c r="C477" s="32"/>
      <c r="D477" s="32"/>
      <c r="E477" s="32"/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32"/>
      <c r="B478" s="32"/>
      <c r="C478" s="32"/>
      <c r="D478" s="32"/>
      <c r="E478" s="32"/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32"/>
      <c r="B479" s="32"/>
      <c r="C479" s="32"/>
      <c r="D479" s="32"/>
      <c r="E479" s="32"/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32"/>
      <c r="B480" s="32"/>
      <c r="C480" s="32"/>
      <c r="D480" s="32"/>
      <c r="E480" s="32"/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32"/>
      <c r="B481" s="32"/>
      <c r="C481" s="32"/>
      <c r="D481" s="32"/>
      <c r="E481" s="32"/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32"/>
      <c r="B482" s="32"/>
      <c r="C482" s="32"/>
      <c r="D482" s="32"/>
      <c r="E482" s="32"/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32"/>
      <c r="B483" s="32"/>
      <c r="C483" s="32"/>
      <c r="D483" s="32"/>
      <c r="E483" s="32"/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32"/>
      <c r="B484" s="32"/>
      <c r="C484" s="32"/>
      <c r="D484" s="32"/>
      <c r="E484" s="32"/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32"/>
      <c r="B485" s="32"/>
      <c r="C485" s="32"/>
      <c r="D485" s="32"/>
      <c r="E485" s="32"/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32"/>
      <c r="B486" s="32"/>
      <c r="C486" s="32"/>
      <c r="D486" s="32"/>
      <c r="E486" s="32"/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32"/>
      <c r="B487" s="32"/>
      <c r="C487" s="32"/>
      <c r="D487" s="32"/>
      <c r="E487" s="32"/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32"/>
      <c r="B488" s="32"/>
      <c r="C488" s="32"/>
      <c r="D488" s="32"/>
      <c r="E488" s="32"/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32"/>
      <c r="B489" s="32"/>
      <c r="C489" s="32"/>
      <c r="D489" s="32"/>
      <c r="E489" s="32"/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32"/>
      <c r="B490" s="32"/>
      <c r="C490" s="32"/>
      <c r="D490" s="32"/>
      <c r="E490" s="32"/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32"/>
      <c r="B491" s="32"/>
      <c r="C491" s="32"/>
      <c r="D491" s="32"/>
      <c r="E491" s="32"/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32"/>
      <c r="B492" s="32"/>
      <c r="C492" s="32"/>
      <c r="D492" s="32"/>
      <c r="E492" s="32"/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32"/>
      <c r="B493" s="32"/>
      <c r="C493" s="32"/>
      <c r="D493" s="32"/>
      <c r="E493" s="32"/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32"/>
      <c r="B494" s="32"/>
      <c r="C494" s="32"/>
      <c r="D494" s="32"/>
      <c r="E494" s="32"/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32"/>
      <c r="B495" s="32"/>
      <c r="C495" s="32"/>
      <c r="D495" s="32"/>
      <c r="E495" s="32"/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32"/>
      <c r="B496" s="32"/>
      <c r="C496" s="32"/>
      <c r="D496" s="32"/>
      <c r="E496" s="32"/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32"/>
      <c r="B497" s="32"/>
      <c r="C497" s="32"/>
      <c r="D497" s="32"/>
      <c r="E497" s="32"/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32"/>
      <c r="B498" s="32"/>
      <c r="C498" s="32"/>
      <c r="D498" s="32"/>
      <c r="E498" s="32"/>
      <c r="F498" s="3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32"/>
      <c r="B499" s="32"/>
      <c r="C499" s="32"/>
      <c r="D499" s="32"/>
      <c r="E499" s="32"/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32"/>
      <c r="B500" s="32"/>
      <c r="C500" s="32"/>
      <c r="D500" s="32"/>
      <c r="E500" s="32"/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32"/>
      <c r="B501" s="32"/>
      <c r="C501" s="32"/>
      <c r="D501" s="32"/>
      <c r="E501" s="32"/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32"/>
      <c r="B502" s="32"/>
      <c r="C502" s="32"/>
      <c r="D502" s="32"/>
      <c r="E502" s="32"/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32"/>
      <c r="B503" s="32"/>
      <c r="C503" s="32"/>
      <c r="D503" s="32"/>
      <c r="E503" s="32"/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32"/>
      <c r="B504" s="32"/>
      <c r="C504" s="32"/>
      <c r="D504" s="32"/>
      <c r="E504" s="32"/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32"/>
      <c r="B505" s="32"/>
      <c r="C505" s="32"/>
      <c r="D505" s="32"/>
      <c r="E505" s="32"/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32"/>
      <c r="B506" s="32"/>
      <c r="C506" s="32"/>
      <c r="D506" s="32"/>
      <c r="E506" s="32"/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32"/>
      <c r="B507" s="32"/>
      <c r="C507" s="32"/>
      <c r="D507" s="32"/>
      <c r="E507" s="32"/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32"/>
      <c r="B508" s="32"/>
      <c r="C508" s="32"/>
      <c r="D508" s="32"/>
      <c r="E508" s="32"/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32"/>
      <c r="B509" s="32"/>
      <c r="C509" s="32"/>
      <c r="D509" s="32"/>
      <c r="E509" s="32"/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32"/>
      <c r="B510" s="32"/>
      <c r="C510" s="32"/>
      <c r="D510" s="32"/>
      <c r="E510" s="32"/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32"/>
      <c r="B511" s="32"/>
      <c r="C511" s="32"/>
      <c r="D511" s="32"/>
      <c r="E511" s="32"/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32"/>
      <c r="B512" s="32"/>
      <c r="C512" s="32"/>
      <c r="D512" s="32"/>
      <c r="E512" s="32"/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32"/>
      <c r="B513" s="32"/>
      <c r="C513" s="32"/>
      <c r="D513" s="32"/>
      <c r="E513" s="32"/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32"/>
      <c r="B514" s="32"/>
      <c r="C514" s="32"/>
      <c r="D514" s="32"/>
      <c r="E514" s="32"/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32"/>
      <c r="B515" s="32"/>
      <c r="C515" s="32"/>
      <c r="D515" s="32"/>
      <c r="E515" s="32"/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32"/>
      <c r="B516" s="32"/>
      <c r="C516" s="32"/>
      <c r="D516" s="32"/>
      <c r="E516" s="32"/>
      <c r="F516" s="3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32"/>
      <c r="B517" s="32"/>
      <c r="C517" s="32"/>
      <c r="D517" s="32"/>
      <c r="E517" s="32"/>
      <c r="F517" s="3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32"/>
      <c r="B518" s="32"/>
      <c r="C518" s="32"/>
      <c r="D518" s="32"/>
      <c r="E518" s="32"/>
      <c r="F518" s="3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32"/>
      <c r="B519" s="32"/>
      <c r="C519" s="32"/>
      <c r="D519" s="32"/>
      <c r="E519" s="32"/>
      <c r="F519" s="3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32"/>
      <c r="B520" s="32"/>
      <c r="C520" s="32"/>
      <c r="D520" s="32"/>
      <c r="E520" s="32"/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32"/>
      <c r="B521" s="32"/>
      <c r="C521" s="32"/>
      <c r="D521" s="32"/>
      <c r="E521" s="32"/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32"/>
      <c r="B522" s="32"/>
      <c r="C522" s="32"/>
      <c r="D522" s="32"/>
      <c r="E522" s="32"/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32"/>
      <c r="B523" s="32"/>
      <c r="C523" s="32"/>
      <c r="D523" s="32"/>
      <c r="E523" s="32"/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32"/>
      <c r="B524" s="32"/>
      <c r="C524" s="32"/>
      <c r="D524" s="32"/>
      <c r="E524" s="32"/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32"/>
      <c r="B525" s="32"/>
      <c r="C525" s="32"/>
      <c r="D525" s="32"/>
      <c r="E525" s="32"/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32"/>
      <c r="B526" s="32"/>
      <c r="C526" s="32"/>
      <c r="D526" s="32"/>
      <c r="E526" s="32"/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32"/>
      <c r="B527" s="32"/>
      <c r="C527" s="32"/>
      <c r="D527" s="32"/>
      <c r="E527" s="32"/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32"/>
      <c r="B528" s="32"/>
      <c r="C528" s="32"/>
      <c r="D528" s="32"/>
      <c r="E528" s="32"/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32"/>
      <c r="B529" s="32"/>
      <c r="C529" s="32"/>
      <c r="D529" s="32"/>
      <c r="E529" s="32"/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32"/>
      <c r="B530" s="32"/>
      <c r="C530" s="32"/>
      <c r="D530" s="32"/>
      <c r="E530" s="32"/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32"/>
      <c r="B531" s="32"/>
      <c r="C531" s="32"/>
      <c r="D531" s="32"/>
      <c r="E531" s="32"/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32"/>
      <c r="B532" s="32"/>
      <c r="C532" s="32"/>
      <c r="D532" s="32"/>
      <c r="E532" s="32"/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32"/>
      <c r="B533" s="32"/>
      <c r="C533" s="32"/>
      <c r="D533" s="32"/>
      <c r="E533" s="32"/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32"/>
      <c r="B534" s="32"/>
      <c r="C534" s="32"/>
      <c r="D534" s="32"/>
      <c r="E534" s="32"/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32"/>
      <c r="B535" s="32"/>
      <c r="C535" s="32"/>
      <c r="D535" s="32"/>
      <c r="E535" s="32"/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32"/>
      <c r="B536" s="32"/>
      <c r="C536" s="32"/>
      <c r="D536" s="32"/>
      <c r="E536" s="32"/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32"/>
      <c r="B537" s="32"/>
      <c r="C537" s="32"/>
      <c r="D537" s="32"/>
      <c r="E537" s="32"/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32"/>
      <c r="B538" s="32"/>
      <c r="C538" s="32"/>
      <c r="D538" s="32"/>
      <c r="E538" s="32"/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32"/>
      <c r="B539" s="32"/>
      <c r="C539" s="32"/>
      <c r="D539" s="32"/>
      <c r="E539" s="32"/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32"/>
      <c r="B540" s="32"/>
      <c r="C540" s="32"/>
      <c r="D540" s="32"/>
      <c r="E540" s="32"/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32"/>
      <c r="B541" s="32"/>
      <c r="C541" s="32"/>
      <c r="D541" s="32"/>
      <c r="E541" s="32"/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32"/>
      <c r="B542" s="32"/>
      <c r="C542" s="32"/>
      <c r="D542" s="32"/>
      <c r="E542" s="32"/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32"/>
      <c r="B543" s="32"/>
      <c r="C543" s="32"/>
      <c r="D543" s="32"/>
      <c r="E543" s="32"/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32"/>
      <c r="B544" s="32"/>
      <c r="C544" s="32"/>
      <c r="D544" s="32"/>
      <c r="E544" s="32"/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32"/>
      <c r="B545" s="32"/>
      <c r="C545" s="32"/>
      <c r="D545" s="32"/>
      <c r="E545" s="32"/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32"/>
      <c r="B546" s="32"/>
      <c r="C546" s="32"/>
      <c r="D546" s="32"/>
      <c r="E546" s="32"/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32"/>
      <c r="B547" s="32"/>
      <c r="C547" s="32"/>
      <c r="D547" s="32"/>
      <c r="E547" s="32"/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32"/>
      <c r="B548" s="32"/>
      <c r="C548" s="32"/>
      <c r="D548" s="32"/>
      <c r="E548" s="32"/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32"/>
      <c r="B549" s="32"/>
      <c r="C549" s="32"/>
      <c r="D549" s="32"/>
      <c r="E549" s="32"/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32"/>
      <c r="B550" s="32"/>
      <c r="C550" s="32"/>
      <c r="D550" s="32"/>
      <c r="E550" s="32"/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32"/>
      <c r="B551" s="32"/>
      <c r="C551" s="32"/>
      <c r="D551" s="32"/>
      <c r="E551" s="32"/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32"/>
      <c r="B552" s="32"/>
      <c r="C552" s="32"/>
      <c r="D552" s="32"/>
      <c r="E552" s="32"/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32"/>
      <c r="B553" s="32"/>
      <c r="C553" s="32"/>
      <c r="D553" s="32"/>
      <c r="E553" s="32"/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32"/>
      <c r="B554" s="32"/>
      <c r="C554" s="32"/>
      <c r="D554" s="32"/>
      <c r="E554" s="32"/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32"/>
      <c r="B555" s="32"/>
      <c r="C555" s="32"/>
      <c r="D555" s="32"/>
      <c r="E555" s="32"/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32"/>
      <c r="B556" s="32"/>
      <c r="C556" s="32"/>
      <c r="D556" s="32"/>
      <c r="E556" s="32"/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32"/>
      <c r="B557" s="32"/>
      <c r="C557" s="32"/>
      <c r="D557" s="32"/>
      <c r="E557" s="32"/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32"/>
      <c r="B558" s="32"/>
      <c r="C558" s="32"/>
      <c r="D558" s="32"/>
      <c r="E558" s="32"/>
      <c r="F558" s="3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32"/>
      <c r="B559" s="32"/>
      <c r="C559" s="32"/>
      <c r="D559" s="32"/>
      <c r="E559" s="32"/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32"/>
      <c r="B560" s="32"/>
      <c r="C560" s="32"/>
      <c r="D560" s="32"/>
      <c r="E560" s="32"/>
      <c r="F560" s="3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32"/>
      <c r="B561" s="32"/>
      <c r="C561" s="32"/>
      <c r="D561" s="32"/>
      <c r="E561" s="32"/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32"/>
      <c r="B562" s="32"/>
      <c r="C562" s="32"/>
      <c r="D562" s="32"/>
      <c r="E562" s="32"/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32"/>
      <c r="B563" s="32"/>
      <c r="C563" s="32"/>
      <c r="D563" s="32"/>
      <c r="E563" s="32"/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32"/>
      <c r="B564" s="32"/>
      <c r="C564" s="32"/>
      <c r="D564" s="32"/>
      <c r="E564" s="32"/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32"/>
      <c r="B565" s="32"/>
      <c r="C565" s="32"/>
      <c r="D565" s="32"/>
      <c r="E565" s="32"/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32"/>
      <c r="B566" s="32"/>
      <c r="C566" s="32"/>
      <c r="D566" s="32"/>
      <c r="E566" s="32"/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32"/>
      <c r="B567" s="32"/>
      <c r="C567" s="32"/>
      <c r="D567" s="32"/>
      <c r="E567" s="32"/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32"/>
      <c r="B568" s="32"/>
      <c r="C568" s="32"/>
      <c r="D568" s="32"/>
      <c r="E568" s="32"/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32"/>
      <c r="B569" s="32"/>
      <c r="C569" s="32"/>
      <c r="D569" s="32"/>
      <c r="E569" s="32"/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32"/>
      <c r="B570" s="32"/>
      <c r="C570" s="32"/>
      <c r="D570" s="32"/>
      <c r="E570" s="32"/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32"/>
      <c r="B571" s="32"/>
      <c r="C571" s="32"/>
      <c r="D571" s="32"/>
      <c r="E571" s="32"/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32"/>
      <c r="B572" s="32"/>
      <c r="C572" s="32"/>
      <c r="D572" s="32"/>
      <c r="E572" s="32"/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32"/>
      <c r="B573" s="32"/>
      <c r="C573" s="32"/>
      <c r="D573" s="32"/>
      <c r="E573" s="32"/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32"/>
      <c r="B574" s="32"/>
      <c r="C574" s="32"/>
      <c r="D574" s="32"/>
      <c r="E574" s="32"/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32"/>
      <c r="B575" s="32"/>
      <c r="C575" s="32"/>
      <c r="D575" s="32"/>
      <c r="E575" s="32"/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32"/>
      <c r="B576" s="32"/>
      <c r="C576" s="32"/>
      <c r="D576" s="32"/>
      <c r="E576" s="32"/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32"/>
      <c r="B577" s="32"/>
      <c r="C577" s="32"/>
      <c r="D577" s="32"/>
      <c r="E577" s="32"/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32"/>
      <c r="B578" s="32"/>
      <c r="C578" s="32"/>
      <c r="D578" s="32"/>
      <c r="E578" s="32"/>
      <c r="F578" s="3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32"/>
      <c r="B579" s="32"/>
      <c r="C579" s="32"/>
      <c r="D579" s="32"/>
      <c r="E579" s="32"/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32"/>
      <c r="B580" s="32"/>
      <c r="C580" s="32"/>
      <c r="D580" s="32"/>
      <c r="E580" s="32"/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32"/>
      <c r="B581" s="32"/>
      <c r="C581" s="32"/>
      <c r="D581" s="32"/>
      <c r="E581" s="32"/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32"/>
      <c r="B582" s="32"/>
      <c r="C582" s="32"/>
      <c r="D582" s="32"/>
      <c r="E582" s="32"/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32"/>
      <c r="B583" s="32"/>
      <c r="C583" s="32"/>
      <c r="D583" s="32"/>
      <c r="E583" s="32"/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32"/>
      <c r="B584" s="32"/>
      <c r="C584" s="32"/>
      <c r="D584" s="32"/>
      <c r="E584" s="32"/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32"/>
      <c r="B585" s="32"/>
      <c r="C585" s="32"/>
      <c r="D585" s="32"/>
      <c r="E585" s="32"/>
      <c r="F585" s="3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32"/>
      <c r="B586" s="32"/>
      <c r="C586" s="32"/>
      <c r="D586" s="32"/>
      <c r="E586" s="32"/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32"/>
      <c r="B587" s="32"/>
      <c r="C587" s="32"/>
      <c r="D587" s="32"/>
      <c r="E587" s="32"/>
      <c r="F587" s="3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32"/>
      <c r="B588" s="32"/>
      <c r="C588" s="32"/>
      <c r="D588" s="32"/>
      <c r="E588" s="32"/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32"/>
      <c r="B589" s="32"/>
      <c r="C589" s="32"/>
      <c r="D589" s="32"/>
      <c r="E589" s="32"/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32"/>
      <c r="B590" s="32"/>
      <c r="C590" s="32"/>
      <c r="D590" s="32"/>
      <c r="E590" s="32"/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32"/>
      <c r="B591" s="32"/>
      <c r="C591" s="32"/>
      <c r="D591" s="32"/>
      <c r="E591" s="32"/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32"/>
      <c r="B592" s="32"/>
      <c r="C592" s="32"/>
      <c r="D592" s="32"/>
      <c r="E592" s="32"/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32"/>
      <c r="B593" s="32"/>
      <c r="C593" s="32"/>
      <c r="D593" s="32"/>
      <c r="E593" s="32"/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32"/>
      <c r="B594" s="32"/>
      <c r="C594" s="32"/>
      <c r="D594" s="32"/>
      <c r="E594" s="32"/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32"/>
      <c r="B595" s="32"/>
      <c r="C595" s="32"/>
      <c r="D595" s="32"/>
      <c r="E595" s="32"/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32"/>
      <c r="B596" s="32"/>
      <c r="C596" s="32"/>
      <c r="D596" s="32"/>
      <c r="E596" s="32"/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32"/>
      <c r="B597" s="32"/>
      <c r="C597" s="32"/>
      <c r="D597" s="32"/>
      <c r="E597" s="32"/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32"/>
      <c r="B598" s="32"/>
      <c r="C598" s="32"/>
      <c r="D598" s="32"/>
      <c r="E598" s="32"/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32"/>
      <c r="B599" s="32"/>
      <c r="C599" s="32"/>
      <c r="D599" s="32"/>
      <c r="E599" s="32"/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32"/>
      <c r="B600" s="32"/>
      <c r="C600" s="32"/>
      <c r="D600" s="32"/>
      <c r="E600" s="32"/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32"/>
      <c r="B601" s="32"/>
      <c r="C601" s="32"/>
      <c r="D601" s="32"/>
      <c r="E601" s="32"/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32"/>
      <c r="B602" s="32"/>
      <c r="C602" s="32"/>
      <c r="D602" s="32"/>
      <c r="E602" s="32"/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32"/>
      <c r="B603" s="32"/>
      <c r="C603" s="32"/>
      <c r="D603" s="32"/>
      <c r="E603" s="32"/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32"/>
      <c r="B604" s="32"/>
      <c r="C604" s="32"/>
      <c r="D604" s="32"/>
      <c r="E604" s="32"/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32"/>
      <c r="B605" s="32"/>
      <c r="C605" s="32"/>
      <c r="D605" s="32"/>
      <c r="E605" s="32"/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32"/>
      <c r="B606" s="32"/>
      <c r="C606" s="32"/>
      <c r="D606" s="32"/>
      <c r="E606" s="32"/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32"/>
      <c r="B607" s="32"/>
      <c r="C607" s="32"/>
      <c r="D607" s="32"/>
      <c r="E607" s="32"/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32"/>
      <c r="B608" s="32"/>
      <c r="C608" s="32"/>
      <c r="D608" s="32"/>
      <c r="E608" s="32"/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32"/>
      <c r="B609" s="32"/>
      <c r="C609" s="32"/>
      <c r="D609" s="32"/>
      <c r="E609" s="32"/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32"/>
      <c r="B610" s="32"/>
      <c r="C610" s="32"/>
      <c r="D610" s="32"/>
      <c r="E610" s="32"/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32"/>
      <c r="B611" s="32"/>
      <c r="C611" s="32"/>
      <c r="D611" s="32"/>
      <c r="E611" s="32"/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32"/>
      <c r="B612" s="32"/>
      <c r="C612" s="32"/>
      <c r="D612" s="32"/>
      <c r="E612" s="32"/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32"/>
      <c r="B613" s="32"/>
      <c r="C613" s="32"/>
      <c r="D613" s="32"/>
      <c r="E613" s="32"/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32"/>
      <c r="B614" s="32"/>
      <c r="C614" s="32"/>
      <c r="D614" s="32"/>
      <c r="E614" s="32"/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32"/>
      <c r="B615" s="32"/>
      <c r="C615" s="32"/>
      <c r="D615" s="32"/>
      <c r="E615" s="32"/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32"/>
      <c r="B616" s="32"/>
      <c r="C616" s="32"/>
      <c r="D616" s="32"/>
      <c r="E616" s="32"/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32"/>
      <c r="B617" s="32"/>
      <c r="C617" s="32"/>
      <c r="D617" s="32"/>
      <c r="E617" s="32"/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32"/>
      <c r="B618" s="32"/>
      <c r="C618" s="32"/>
      <c r="D618" s="32"/>
      <c r="E618" s="32"/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32"/>
      <c r="B619" s="32"/>
      <c r="C619" s="32"/>
      <c r="D619" s="32"/>
      <c r="E619" s="32"/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32"/>
      <c r="B620" s="32"/>
      <c r="C620" s="32"/>
      <c r="D620" s="32"/>
      <c r="E620" s="32"/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32"/>
      <c r="B621" s="32"/>
      <c r="C621" s="32"/>
      <c r="D621" s="32"/>
      <c r="E621" s="32"/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32"/>
      <c r="B622" s="32"/>
      <c r="C622" s="32"/>
      <c r="D622" s="32"/>
      <c r="E622" s="32"/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32"/>
      <c r="B623" s="32"/>
      <c r="C623" s="32"/>
      <c r="D623" s="32"/>
      <c r="E623" s="32"/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32"/>
      <c r="B624" s="32"/>
      <c r="C624" s="32"/>
      <c r="D624" s="32"/>
      <c r="E624" s="32"/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32"/>
      <c r="B625" s="32"/>
      <c r="C625" s="32"/>
      <c r="D625" s="32"/>
      <c r="E625" s="32"/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32"/>
      <c r="B626" s="32"/>
      <c r="C626" s="32"/>
      <c r="D626" s="32"/>
      <c r="E626" s="32"/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32"/>
      <c r="B627" s="32"/>
      <c r="C627" s="32"/>
      <c r="D627" s="32"/>
      <c r="E627" s="32"/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32"/>
      <c r="B628" s="32"/>
      <c r="C628" s="32"/>
      <c r="D628" s="32"/>
      <c r="E628" s="32"/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32"/>
      <c r="B629" s="32"/>
      <c r="C629" s="32"/>
      <c r="D629" s="32"/>
      <c r="E629" s="32"/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32"/>
      <c r="B630" s="32"/>
      <c r="C630" s="32"/>
      <c r="D630" s="32"/>
      <c r="E630" s="32"/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32"/>
      <c r="B631" s="32"/>
      <c r="C631" s="32"/>
      <c r="D631" s="32"/>
      <c r="E631" s="32"/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32"/>
      <c r="B632" s="32"/>
      <c r="C632" s="32"/>
      <c r="D632" s="32"/>
      <c r="E632" s="32"/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32"/>
      <c r="B633" s="32"/>
      <c r="C633" s="32"/>
      <c r="D633" s="32"/>
      <c r="E633" s="32"/>
      <c r="F633" s="3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32"/>
      <c r="B634" s="32"/>
      <c r="C634" s="32"/>
      <c r="D634" s="32"/>
      <c r="E634" s="32"/>
      <c r="F634" s="3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32"/>
      <c r="B635" s="32"/>
      <c r="C635" s="32"/>
      <c r="D635" s="32"/>
      <c r="E635" s="32"/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32"/>
      <c r="B636" s="32"/>
      <c r="C636" s="32"/>
      <c r="D636" s="32"/>
      <c r="E636" s="32"/>
      <c r="F636" s="3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32"/>
      <c r="B637" s="32"/>
      <c r="C637" s="32"/>
      <c r="D637" s="32"/>
      <c r="E637" s="32"/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32"/>
      <c r="B638" s="32"/>
      <c r="C638" s="32"/>
      <c r="D638" s="32"/>
      <c r="E638" s="32"/>
      <c r="F638" s="3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32"/>
      <c r="B639" s="32"/>
      <c r="C639" s="32"/>
      <c r="D639" s="32"/>
      <c r="E639" s="32"/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32"/>
      <c r="B640" s="32"/>
      <c r="C640" s="32"/>
      <c r="D640" s="32"/>
      <c r="E640" s="32"/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32"/>
      <c r="B641" s="32"/>
      <c r="C641" s="32"/>
      <c r="D641" s="32"/>
      <c r="E641" s="32"/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32"/>
      <c r="B642" s="32"/>
      <c r="C642" s="32"/>
      <c r="D642" s="32"/>
      <c r="E642" s="32"/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32"/>
      <c r="B643" s="32"/>
      <c r="C643" s="32"/>
      <c r="D643" s="32"/>
      <c r="E643" s="32"/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32"/>
      <c r="B644" s="32"/>
      <c r="C644" s="32"/>
      <c r="D644" s="32"/>
      <c r="E644" s="32"/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32"/>
      <c r="B645" s="32"/>
      <c r="C645" s="32"/>
      <c r="D645" s="32"/>
      <c r="E645" s="32"/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32"/>
      <c r="B646" s="32"/>
      <c r="C646" s="32"/>
      <c r="D646" s="32"/>
      <c r="E646" s="32"/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32"/>
      <c r="B647" s="32"/>
      <c r="C647" s="32"/>
      <c r="D647" s="32"/>
      <c r="E647" s="32"/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32"/>
      <c r="B648" s="32"/>
      <c r="C648" s="32"/>
      <c r="D648" s="32"/>
      <c r="E648" s="32"/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32"/>
      <c r="B649" s="32"/>
      <c r="C649" s="32"/>
      <c r="D649" s="32"/>
      <c r="E649" s="32"/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32"/>
      <c r="B650" s="32"/>
      <c r="C650" s="32"/>
      <c r="D650" s="32"/>
      <c r="E650" s="32"/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32"/>
      <c r="B651" s="32"/>
      <c r="C651" s="32"/>
      <c r="D651" s="32"/>
      <c r="E651" s="32"/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32"/>
      <c r="B652" s="32"/>
      <c r="C652" s="32"/>
      <c r="D652" s="32"/>
      <c r="E652" s="32"/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32"/>
      <c r="B653" s="32"/>
      <c r="C653" s="32"/>
      <c r="D653" s="32"/>
      <c r="E653" s="32"/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32"/>
      <c r="B654" s="32"/>
      <c r="C654" s="32"/>
      <c r="D654" s="32"/>
      <c r="E654" s="32"/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32"/>
      <c r="B655" s="32"/>
      <c r="C655" s="32"/>
      <c r="D655" s="32"/>
      <c r="E655" s="32"/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32"/>
      <c r="B656" s="32"/>
      <c r="C656" s="32"/>
      <c r="D656" s="32"/>
      <c r="E656" s="32"/>
      <c r="F656" s="3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32"/>
      <c r="B657" s="32"/>
      <c r="C657" s="32"/>
      <c r="D657" s="32"/>
      <c r="E657" s="32"/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32"/>
      <c r="B658" s="32"/>
      <c r="C658" s="32"/>
      <c r="D658" s="32"/>
      <c r="E658" s="32"/>
      <c r="F658" s="3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32"/>
      <c r="B659" s="32"/>
      <c r="C659" s="32"/>
      <c r="D659" s="32"/>
      <c r="E659" s="32"/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32"/>
      <c r="B660" s="32"/>
      <c r="C660" s="32"/>
      <c r="D660" s="32"/>
      <c r="E660" s="32"/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32"/>
      <c r="B661" s="32"/>
      <c r="C661" s="32"/>
      <c r="D661" s="32"/>
      <c r="E661" s="32"/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32"/>
      <c r="B662" s="32"/>
      <c r="C662" s="32"/>
      <c r="D662" s="32"/>
      <c r="E662" s="32"/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32"/>
      <c r="B663" s="32"/>
      <c r="C663" s="32"/>
      <c r="D663" s="32"/>
      <c r="E663" s="32"/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32"/>
      <c r="B664" s="32"/>
      <c r="C664" s="32"/>
      <c r="D664" s="32"/>
      <c r="E664" s="32"/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32"/>
      <c r="B665" s="32"/>
      <c r="C665" s="32"/>
      <c r="D665" s="32"/>
      <c r="E665" s="32"/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32"/>
      <c r="B666" s="32"/>
      <c r="C666" s="32"/>
      <c r="D666" s="32"/>
      <c r="E666" s="32"/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32"/>
      <c r="B667" s="32"/>
      <c r="C667" s="32"/>
      <c r="D667" s="32"/>
      <c r="E667" s="32"/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32"/>
      <c r="B668" s="32"/>
      <c r="C668" s="32"/>
      <c r="D668" s="32"/>
      <c r="E668" s="32"/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32"/>
      <c r="B669" s="32"/>
      <c r="C669" s="32"/>
      <c r="D669" s="32"/>
      <c r="E669" s="32"/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32"/>
      <c r="B670" s="32"/>
      <c r="C670" s="32"/>
      <c r="D670" s="32"/>
      <c r="E670" s="32"/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32"/>
      <c r="B671" s="32"/>
      <c r="C671" s="32"/>
      <c r="D671" s="32"/>
      <c r="E671" s="32"/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32"/>
      <c r="B672" s="32"/>
      <c r="C672" s="32"/>
      <c r="D672" s="32"/>
      <c r="E672" s="32"/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32"/>
      <c r="B673" s="32"/>
      <c r="C673" s="32"/>
      <c r="D673" s="32"/>
      <c r="E673" s="32"/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32"/>
      <c r="B674" s="32"/>
      <c r="C674" s="32"/>
      <c r="D674" s="32"/>
      <c r="E674" s="32"/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32"/>
      <c r="B675" s="32"/>
      <c r="C675" s="32"/>
      <c r="D675" s="32"/>
      <c r="E675" s="32"/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32"/>
      <c r="B676" s="32"/>
      <c r="C676" s="32"/>
      <c r="D676" s="32"/>
      <c r="E676" s="32"/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32"/>
      <c r="B677" s="32"/>
      <c r="C677" s="32"/>
      <c r="D677" s="32"/>
      <c r="E677" s="32"/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32"/>
      <c r="B678" s="32"/>
      <c r="C678" s="32"/>
      <c r="D678" s="32"/>
      <c r="E678" s="32"/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32"/>
      <c r="B679" s="32"/>
      <c r="C679" s="32"/>
      <c r="D679" s="32"/>
      <c r="E679" s="32"/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32"/>
      <c r="B680" s="32"/>
      <c r="C680" s="32"/>
      <c r="D680" s="32"/>
      <c r="E680" s="32"/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32"/>
      <c r="B681" s="32"/>
      <c r="C681" s="32"/>
      <c r="D681" s="32"/>
      <c r="E681" s="32"/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32"/>
      <c r="B682" s="32"/>
      <c r="C682" s="32"/>
      <c r="D682" s="32"/>
      <c r="E682" s="32"/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32"/>
      <c r="B683" s="32"/>
      <c r="C683" s="32"/>
      <c r="D683" s="32"/>
      <c r="E683" s="32"/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32"/>
      <c r="B684" s="32"/>
      <c r="C684" s="32"/>
      <c r="D684" s="32"/>
      <c r="E684" s="32"/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32"/>
      <c r="B685" s="32"/>
      <c r="C685" s="32"/>
      <c r="D685" s="32"/>
      <c r="E685" s="32"/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32"/>
      <c r="B686" s="32"/>
      <c r="C686" s="32"/>
      <c r="D686" s="32"/>
      <c r="E686" s="32"/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32"/>
      <c r="B687" s="32"/>
      <c r="C687" s="32"/>
      <c r="D687" s="32"/>
      <c r="E687" s="32"/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32"/>
      <c r="B688" s="32"/>
      <c r="C688" s="32"/>
      <c r="D688" s="32"/>
      <c r="E688" s="32"/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32"/>
      <c r="B689" s="32"/>
      <c r="C689" s="32"/>
      <c r="D689" s="32"/>
      <c r="E689" s="32"/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32"/>
      <c r="B690" s="32"/>
      <c r="C690" s="32"/>
      <c r="D690" s="32"/>
      <c r="E690" s="32"/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32"/>
      <c r="B691" s="32"/>
      <c r="C691" s="32"/>
      <c r="D691" s="32"/>
      <c r="E691" s="32"/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32"/>
      <c r="B692" s="32"/>
      <c r="C692" s="32"/>
      <c r="D692" s="32"/>
      <c r="E692" s="32"/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32"/>
      <c r="B693" s="32"/>
      <c r="C693" s="32"/>
      <c r="D693" s="32"/>
      <c r="E693" s="32"/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32"/>
      <c r="B694" s="32"/>
      <c r="C694" s="32"/>
      <c r="D694" s="32"/>
      <c r="E694" s="32"/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32"/>
      <c r="B695" s="32"/>
      <c r="C695" s="32"/>
      <c r="D695" s="32"/>
      <c r="E695" s="32"/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32"/>
      <c r="B696" s="32"/>
      <c r="C696" s="32"/>
      <c r="D696" s="32"/>
      <c r="E696" s="32"/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32"/>
      <c r="B697" s="32"/>
      <c r="C697" s="32"/>
      <c r="D697" s="32"/>
      <c r="E697" s="32"/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32"/>
      <c r="B698" s="32"/>
      <c r="C698" s="32"/>
      <c r="D698" s="32"/>
      <c r="E698" s="32"/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32"/>
      <c r="B699" s="32"/>
      <c r="C699" s="32"/>
      <c r="D699" s="32"/>
      <c r="E699" s="32"/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32"/>
      <c r="B700" s="32"/>
      <c r="C700" s="32"/>
      <c r="D700" s="32"/>
      <c r="E700" s="32"/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32"/>
      <c r="B701" s="32"/>
      <c r="C701" s="32"/>
      <c r="D701" s="32"/>
      <c r="E701" s="32"/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32"/>
      <c r="B702" s="32"/>
      <c r="C702" s="32"/>
      <c r="D702" s="32"/>
      <c r="E702" s="32"/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32"/>
      <c r="B703" s="32"/>
      <c r="C703" s="32"/>
      <c r="D703" s="32"/>
      <c r="E703" s="32"/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32"/>
      <c r="B704" s="32"/>
      <c r="C704" s="32"/>
      <c r="D704" s="32"/>
      <c r="E704" s="32"/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32"/>
      <c r="B705" s="32"/>
      <c r="C705" s="32"/>
      <c r="D705" s="32"/>
      <c r="E705" s="32"/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32"/>
      <c r="B706" s="32"/>
      <c r="C706" s="32"/>
      <c r="D706" s="32"/>
      <c r="E706" s="32"/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32"/>
      <c r="B707" s="32"/>
      <c r="C707" s="32"/>
      <c r="D707" s="32"/>
      <c r="E707" s="32"/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32"/>
      <c r="B708" s="32"/>
      <c r="C708" s="32"/>
      <c r="D708" s="32"/>
      <c r="E708" s="32"/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32"/>
      <c r="B709" s="32"/>
      <c r="C709" s="32"/>
      <c r="D709" s="32"/>
      <c r="E709" s="32"/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32"/>
      <c r="B710" s="32"/>
      <c r="C710" s="32"/>
      <c r="D710" s="32"/>
      <c r="E710" s="32"/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32"/>
      <c r="B711" s="32"/>
      <c r="C711" s="32"/>
      <c r="D711" s="32"/>
      <c r="E711" s="32"/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32"/>
      <c r="B712" s="32"/>
      <c r="C712" s="32"/>
      <c r="D712" s="32"/>
      <c r="E712" s="32"/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32"/>
      <c r="B713" s="32"/>
      <c r="C713" s="32"/>
      <c r="D713" s="32"/>
      <c r="E713" s="32"/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32"/>
      <c r="B714" s="32"/>
      <c r="C714" s="32"/>
      <c r="D714" s="32"/>
      <c r="E714" s="32"/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32"/>
      <c r="B715" s="32"/>
      <c r="C715" s="32"/>
      <c r="D715" s="32"/>
      <c r="E715" s="32"/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32"/>
      <c r="B716" s="32"/>
      <c r="C716" s="32"/>
      <c r="D716" s="32"/>
      <c r="E716" s="32"/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32"/>
      <c r="B717" s="32"/>
      <c r="C717" s="32"/>
      <c r="D717" s="32"/>
      <c r="E717" s="32"/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32"/>
      <c r="B718" s="32"/>
      <c r="C718" s="32"/>
      <c r="D718" s="32"/>
      <c r="E718" s="32"/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32"/>
      <c r="B719" s="32"/>
      <c r="C719" s="32"/>
      <c r="D719" s="32"/>
      <c r="E719" s="32"/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32"/>
      <c r="B720" s="32"/>
      <c r="C720" s="32"/>
      <c r="D720" s="32"/>
      <c r="E720" s="32"/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32"/>
      <c r="B721" s="32"/>
      <c r="C721" s="32"/>
      <c r="D721" s="32"/>
      <c r="E721" s="32"/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32"/>
      <c r="B722" s="32"/>
      <c r="C722" s="32"/>
      <c r="D722" s="32"/>
      <c r="E722" s="32"/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32"/>
      <c r="B723" s="32"/>
      <c r="C723" s="32"/>
      <c r="D723" s="32"/>
      <c r="E723" s="32"/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32"/>
      <c r="B724" s="32"/>
      <c r="C724" s="32"/>
      <c r="D724" s="32"/>
      <c r="E724" s="32"/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32"/>
      <c r="B725" s="32"/>
      <c r="C725" s="32"/>
      <c r="D725" s="32"/>
      <c r="E725" s="32"/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32"/>
      <c r="B726" s="32"/>
      <c r="C726" s="32"/>
      <c r="D726" s="32"/>
      <c r="E726" s="32"/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32"/>
      <c r="B727" s="32"/>
      <c r="C727" s="32"/>
      <c r="D727" s="32"/>
      <c r="E727" s="32"/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32"/>
      <c r="B728" s="32"/>
      <c r="C728" s="32"/>
      <c r="D728" s="32"/>
      <c r="E728" s="32"/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32"/>
      <c r="B729" s="32"/>
      <c r="C729" s="32"/>
      <c r="D729" s="32"/>
      <c r="E729" s="32"/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32"/>
      <c r="B730" s="32"/>
      <c r="C730" s="32"/>
      <c r="D730" s="32"/>
      <c r="E730" s="32"/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32"/>
      <c r="B731" s="32"/>
      <c r="C731" s="32"/>
      <c r="D731" s="32"/>
      <c r="E731" s="32"/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32"/>
      <c r="B732" s="32"/>
      <c r="C732" s="32"/>
      <c r="D732" s="32"/>
      <c r="E732" s="32"/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32"/>
      <c r="B733" s="32"/>
      <c r="C733" s="32"/>
      <c r="D733" s="32"/>
      <c r="E733" s="32"/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32"/>
      <c r="B734" s="32"/>
      <c r="C734" s="32"/>
      <c r="D734" s="32"/>
      <c r="E734" s="32"/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32"/>
      <c r="B735" s="32"/>
      <c r="C735" s="32"/>
      <c r="D735" s="32"/>
      <c r="E735" s="32"/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32"/>
      <c r="B736" s="32"/>
      <c r="C736" s="32"/>
      <c r="D736" s="32"/>
      <c r="E736" s="32"/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32"/>
      <c r="B737" s="32"/>
      <c r="C737" s="32"/>
      <c r="D737" s="32"/>
      <c r="E737" s="32"/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32"/>
      <c r="B738" s="32"/>
      <c r="C738" s="32"/>
      <c r="D738" s="32"/>
      <c r="E738" s="32"/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32"/>
      <c r="B739" s="32"/>
      <c r="C739" s="32"/>
      <c r="D739" s="32"/>
      <c r="E739" s="32"/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32"/>
      <c r="B740" s="32"/>
      <c r="C740" s="32"/>
      <c r="D740" s="32"/>
      <c r="E740" s="32"/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32"/>
      <c r="B741" s="32"/>
      <c r="C741" s="32"/>
      <c r="D741" s="32"/>
      <c r="E741" s="32"/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32"/>
      <c r="B742" s="32"/>
      <c r="C742" s="32"/>
      <c r="D742" s="32"/>
      <c r="E742" s="32"/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32"/>
      <c r="B743" s="32"/>
      <c r="C743" s="32"/>
      <c r="D743" s="32"/>
      <c r="E743" s="32"/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32"/>
      <c r="B744" s="32"/>
      <c r="C744" s="32"/>
      <c r="D744" s="32"/>
      <c r="E744" s="32"/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32"/>
      <c r="B745" s="32"/>
      <c r="C745" s="32"/>
      <c r="D745" s="32"/>
      <c r="E745" s="32"/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32"/>
      <c r="B746" s="32"/>
      <c r="C746" s="32"/>
      <c r="D746" s="32"/>
      <c r="E746" s="32"/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32"/>
      <c r="B747" s="32"/>
      <c r="C747" s="32"/>
      <c r="D747" s="32"/>
      <c r="E747" s="32"/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32"/>
      <c r="B748" s="32"/>
      <c r="C748" s="32"/>
      <c r="D748" s="32"/>
      <c r="E748" s="32"/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32"/>
      <c r="B749" s="32"/>
      <c r="C749" s="32"/>
      <c r="D749" s="32"/>
      <c r="E749" s="32"/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32"/>
      <c r="B750" s="32"/>
      <c r="C750" s="32"/>
      <c r="D750" s="32"/>
      <c r="E750" s="32"/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32"/>
      <c r="B751" s="32"/>
      <c r="C751" s="32"/>
      <c r="D751" s="32"/>
      <c r="E751" s="32"/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32"/>
      <c r="B752" s="32"/>
      <c r="C752" s="32"/>
      <c r="D752" s="32"/>
      <c r="E752" s="32"/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32"/>
      <c r="B753" s="32"/>
      <c r="C753" s="32"/>
      <c r="D753" s="32"/>
      <c r="E753" s="32"/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32"/>
      <c r="B754" s="32"/>
      <c r="C754" s="32"/>
      <c r="D754" s="32"/>
      <c r="E754" s="32"/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32"/>
      <c r="B755" s="32"/>
      <c r="C755" s="32"/>
      <c r="D755" s="32"/>
      <c r="E755" s="32"/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32"/>
      <c r="B756" s="32"/>
      <c r="C756" s="32"/>
      <c r="D756" s="32"/>
      <c r="E756" s="32"/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32"/>
      <c r="B757" s="32"/>
      <c r="C757" s="32"/>
      <c r="D757" s="32"/>
      <c r="E757" s="32"/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32"/>
      <c r="B758" s="32"/>
      <c r="C758" s="32"/>
      <c r="D758" s="32"/>
      <c r="E758" s="32"/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32"/>
      <c r="B759" s="32"/>
      <c r="C759" s="32"/>
      <c r="D759" s="32"/>
      <c r="E759" s="32"/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32"/>
      <c r="B760" s="32"/>
      <c r="C760" s="32"/>
      <c r="D760" s="32"/>
      <c r="E760" s="32"/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32"/>
      <c r="B761" s="32"/>
      <c r="C761" s="32"/>
      <c r="D761" s="32"/>
      <c r="E761" s="32"/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32"/>
      <c r="B762" s="32"/>
      <c r="C762" s="32"/>
      <c r="D762" s="32"/>
      <c r="E762" s="32"/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32"/>
      <c r="B763" s="32"/>
      <c r="C763" s="32"/>
      <c r="D763" s="32"/>
      <c r="E763" s="32"/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32"/>
      <c r="B764" s="32"/>
      <c r="C764" s="32"/>
      <c r="D764" s="32"/>
      <c r="E764" s="32"/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32"/>
      <c r="B765" s="32"/>
      <c r="C765" s="32"/>
      <c r="D765" s="32"/>
      <c r="E765" s="32"/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32"/>
      <c r="B766" s="32"/>
      <c r="C766" s="32"/>
      <c r="D766" s="32"/>
      <c r="E766" s="32"/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32"/>
      <c r="B767" s="32"/>
      <c r="C767" s="32"/>
      <c r="D767" s="32"/>
      <c r="E767" s="32"/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32"/>
      <c r="B768" s="32"/>
      <c r="C768" s="32"/>
      <c r="D768" s="32"/>
      <c r="E768" s="32"/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32"/>
      <c r="B769" s="32"/>
      <c r="C769" s="32"/>
      <c r="D769" s="32"/>
      <c r="E769" s="32"/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32"/>
      <c r="B770" s="32"/>
      <c r="C770" s="32"/>
      <c r="D770" s="32"/>
      <c r="E770" s="32"/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32"/>
      <c r="B771" s="32"/>
      <c r="C771" s="32"/>
      <c r="D771" s="32"/>
      <c r="E771" s="32"/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32"/>
      <c r="B772" s="32"/>
      <c r="C772" s="32"/>
      <c r="D772" s="32"/>
      <c r="E772" s="32"/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32"/>
      <c r="B773" s="32"/>
      <c r="C773" s="32"/>
      <c r="D773" s="32"/>
      <c r="E773" s="32"/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32"/>
      <c r="B774" s="32"/>
      <c r="C774" s="32"/>
      <c r="D774" s="32"/>
      <c r="E774" s="32"/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32"/>
      <c r="B775" s="32"/>
      <c r="C775" s="32"/>
      <c r="D775" s="32"/>
      <c r="E775" s="32"/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32"/>
      <c r="B776" s="32"/>
      <c r="C776" s="32"/>
      <c r="D776" s="32"/>
      <c r="E776" s="32"/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32"/>
      <c r="B777" s="32"/>
      <c r="C777" s="32"/>
      <c r="D777" s="32"/>
      <c r="E777" s="32"/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32"/>
      <c r="B778" s="32"/>
      <c r="C778" s="32"/>
      <c r="D778" s="32"/>
      <c r="E778" s="32"/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32"/>
      <c r="B779" s="32"/>
      <c r="C779" s="32"/>
      <c r="D779" s="32"/>
      <c r="E779" s="32"/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32"/>
      <c r="B780" s="32"/>
      <c r="C780" s="32"/>
      <c r="D780" s="32"/>
      <c r="E780" s="32"/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32"/>
      <c r="B781" s="32"/>
      <c r="C781" s="32"/>
      <c r="D781" s="32"/>
      <c r="E781" s="32"/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32"/>
      <c r="B782" s="32"/>
      <c r="C782" s="32"/>
      <c r="D782" s="32"/>
      <c r="E782" s="32"/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32"/>
      <c r="B783" s="32"/>
      <c r="C783" s="32"/>
      <c r="D783" s="32"/>
      <c r="E783" s="32"/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32"/>
      <c r="B784" s="32"/>
      <c r="C784" s="32"/>
      <c r="D784" s="32"/>
      <c r="E784" s="32"/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32"/>
      <c r="B785" s="32"/>
      <c r="C785" s="32"/>
      <c r="D785" s="32"/>
      <c r="E785" s="32"/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32"/>
      <c r="B786" s="32"/>
      <c r="C786" s="32"/>
      <c r="D786" s="32"/>
      <c r="E786" s="32"/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32"/>
      <c r="B787" s="32"/>
      <c r="C787" s="32"/>
      <c r="D787" s="32"/>
      <c r="E787" s="32"/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32"/>
      <c r="B788" s="32"/>
      <c r="C788" s="32"/>
      <c r="D788" s="32"/>
      <c r="E788" s="32"/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32"/>
      <c r="B789" s="32"/>
      <c r="C789" s="32"/>
      <c r="D789" s="32"/>
      <c r="E789" s="32"/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32"/>
      <c r="B790" s="32"/>
      <c r="C790" s="32"/>
      <c r="D790" s="32"/>
      <c r="E790" s="32"/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32"/>
      <c r="B791" s="32"/>
      <c r="C791" s="32"/>
      <c r="D791" s="32"/>
      <c r="E791" s="32"/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32"/>
      <c r="B792" s="32"/>
      <c r="C792" s="32"/>
      <c r="D792" s="32"/>
      <c r="E792" s="32"/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32"/>
      <c r="B793" s="32"/>
      <c r="C793" s="32"/>
      <c r="D793" s="32"/>
      <c r="E793" s="32"/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32"/>
      <c r="B794" s="32"/>
      <c r="C794" s="32"/>
      <c r="D794" s="32"/>
      <c r="E794" s="32"/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32"/>
      <c r="B795" s="32"/>
      <c r="C795" s="32"/>
      <c r="D795" s="32"/>
      <c r="E795" s="32"/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32"/>
      <c r="B796" s="32"/>
      <c r="C796" s="32"/>
      <c r="D796" s="32"/>
      <c r="E796" s="32"/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32"/>
      <c r="B797" s="32"/>
      <c r="C797" s="32"/>
      <c r="D797" s="32"/>
      <c r="E797" s="32"/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32"/>
      <c r="B798" s="32"/>
      <c r="C798" s="32"/>
      <c r="D798" s="32"/>
      <c r="E798" s="32"/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32"/>
      <c r="B799" s="32"/>
      <c r="C799" s="32"/>
      <c r="D799" s="32"/>
      <c r="E799" s="32"/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32"/>
      <c r="B800" s="32"/>
      <c r="C800" s="32"/>
      <c r="D800" s="32"/>
      <c r="E800" s="32"/>
      <c r="F800" s="3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32"/>
      <c r="B801" s="32"/>
      <c r="C801" s="32"/>
      <c r="D801" s="32"/>
      <c r="E801" s="32"/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32"/>
      <c r="B802" s="32"/>
      <c r="C802" s="32"/>
      <c r="D802" s="32"/>
      <c r="E802" s="32"/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32"/>
      <c r="B803" s="32"/>
      <c r="C803" s="32"/>
      <c r="D803" s="32"/>
      <c r="E803" s="32"/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32"/>
      <c r="B804" s="32"/>
      <c r="C804" s="32"/>
      <c r="D804" s="32"/>
      <c r="E804" s="32"/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32"/>
      <c r="B805" s="32"/>
      <c r="C805" s="32"/>
      <c r="D805" s="32"/>
      <c r="E805" s="32"/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32"/>
      <c r="B806" s="32"/>
      <c r="C806" s="32"/>
      <c r="D806" s="32"/>
      <c r="E806" s="32"/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32"/>
      <c r="B807" s="32"/>
      <c r="C807" s="32"/>
      <c r="D807" s="32"/>
      <c r="E807" s="32"/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32"/>
      <c r="B808" s="32"/>
      <c r="C808" s="32"/>
      <c r="D808" s="32"/>
      <c r="E808" s="32"/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32"/>
      <c r="B809" s="32"/>
      <c r="C809" s="32"/>
      <c r="D809" s="32"/>
      <c r="E809" s="32"/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32"/>
      <c r="B810" s="32"/>
      <c r="C810" s="32"/>
      <c r="D810" s="32"/>
      <c r="E810" s="32"/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32"/>
      <c r="B811" s="32"/>
      <c r="C811" s="32"/>
      <c r="D811" s="32"/>
      <c r="E811" s="32"/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32"/>
      <c r="B812" s="32"/>
      <c r="C812" s="32"/>
      <c r="D812" s="32"/>
      <c r="E812" s="32"/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32"/>
      <c r="B813" s="32"/>
      <c r="C813" s="32"/>
      <c r="D813" s="32"/>
      <c r="E813" s="32"/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32"/>
      <c r="B814" s="32"/>
      <c r="C814" s="32"/>
      <c r="D814" s="32"/>
      <c r="E814" s="32"/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32"/>
      <c r="B815" s="32"/>
      <c r="C815" s="32"/>
      <c r="D815" s="32"/>
      <c r="E815" s="32"/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32"/>
      <c r="B816" s="32"/>
      <c r="C816" s="32"/>
      <c r="D816" s="32"/>
      <c r="E816" s="32"/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32"/>
      <c r="B817" s="32"/>
      <c r="C817" s="32"/>
      <c r="D817" s="32"/>
      <c r="E817" s="32"/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32"/>
      <c r="B818" s="32"/>
      <c r="C818" s="32"/>
      <c r="D818" s="32"/>
      <c r="E818" s="32"/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32"/>
      <c r="B819" s="32"/>
      <c r="C819" s="32"/>
      <c r="D819" s="32"/>
      <c r="E819" s="32"/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32"/>
      <c r="B820" s="32"/>
      <c r="C820" s="32"/>
      <c r="D820" s="32"/>
      <c r="E820" s="32"/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32"/>
      <c r="B821" s="32"/>
      <c r="C821" s="32"/>
      <c r="D821" s="32"/>
      <c r="E821" s="32"/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32"/>
      <c r="B822" s="32"/>
      <c r="C822" s="32"/>
      <c r="D822" s="32"/>
      <c r="E822" s="32"/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32"/>
      <c r="B823" s="32"/>
      <c r="C823" s="32"/>
      <c r="D823" s="32"/>
      <c r="E823" s="32"/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32"/>
      <c r="B824" s="32"/>
      <c r="C824" s="32"/>
      <c r="D824" s="32"/>
      <c r="E824" s="32"/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32"/>
      <c r="B825" s="32"/>
      <c r="C825" s="32"/>
      <c r="D825" s="32"/>
      <c r="E825" s="32"/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32"/>
      <c r="B826" s="32"/>
      <c r="C826" s="32"/>
      <c r="D826" s="32"/>
      <c r="E826" s="32"/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32"/>
      <c r="B827" s="32"/>
      <c r="C827" s="32"/>
      <c r="D827" s="32"/>
      <c r="E827" s="32"/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32"/>
      <c r="B828" s="32"/>
      <c r="C828" s="32"/>
      <c r="D828" s="32"/>
      <c r="E828" s="32"/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32"/>
      <c r="B829" s="32"/>
      <c r="C829" s="32"/>
      <c r="D829" s="32"/>
      <c r="E829" s="32"/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32"/>
      <c r="B830" s="32"/>
      <c r="C830" s="32"/>
      <c r="D830" s="32"/>
      <c r="E830" s="32"/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32"/>
      <c r="B831" s="32"/>
      <c r="C831" s="32"/>
      <c r="D831" s="32"/>
      <c r="E831" s="32"/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32"/>
      <c r="B832" s="32"/>
      <c r="C832" s="32"/>
      <c r="D832" s="32"/>
      <c r="E832" s="32"/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32"/>
      <c r="B833" s="32"/>
      <c r="C833" s="32"/>
      <c r="D833" s="32"/>
      <c r="E833" s="32"/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32"/>
      <c r="B834" s="32"/>
      <c r="C834" s="32"/>
      <c r="D834" s="32"/>
      <c r="E834" s="32"/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32"/>
      <c r="B835" s="32"/>
      <c r="C835" s="32"/>
      <c r="D835" s="32"/>
      <c r="E835" s="32"/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32"/>
      <c r="B836" s="32"/>
      <c r="C836" s="32"/>
      <c r="D836" s="32"/>
      <c r="E836" s="32"/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32"/>
      <c r="B837" s="32"/>
      <c r="C837" s="32"/>
      <c r="D837" s="32"/>
      <c r="E837" s="32"/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32"/>
      <c r="B838" s="32"/>
      <c r="C838" s="32"/>
      <c r="D838" s="32"/>
      <c r="E838" s="32"/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32"/>
      <c r="B839" s="32"/>
      <c r="C839" s="32"/>
      <c r="D839" s="32"/>
      <c r="E839" s="32"/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32"/>
      <c r="B840" s="32"/>
      <c r="C840" s="32"/>
      <c r="D840" s="32"/>
      <c r="E840" s="32"/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32"/>
      <c r="B841" s="32"/>
      <c r="C841" s="32"/>
      <c r="D841" s="32"/>
      <c r="E841" s="32"/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32"/>
      <c r="B842" s="32"/>
      <c r="C842" s="32"/>
      <c r="D842" s="32"/>
      <c r="E842" s="32"/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32"/>
      <c r="B843" s="32"/>
      <c r="C843" s="32"/>
      <c r="D843" s="32"/>
      <c r="E843" s="32"/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32"/>
      <c r="B844" s="32"/>
      <c r="C844" s="32"/>
      <c r="D844" s="32"/>
      <c r="E844" s="32"/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32"/>
      <c r="B845" s="32"/>
      <c r="C845" s="32"/>
      <c r="D845" s="32"/>
      <c r="E845" s="32"/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32"/>
      <c r="B846" s="32"/>
      <c r="C846" s="32"/>
      <c r="D846" s="32"/>
      <c r="E846" s="32"/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32"/>
      <c r="B847" s="32"/>
      <c r="C847" s="32"/>
      <c r="D847" s="32"/>
      <c r="E847" s="32"/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32"/>
      <c r="B848" s="32"/>
      <c r="C848" s="32"/>
      <c r="D848" s="32"/>
      <c r="E848" s="32"/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32"/>
      <c r="B849" s="32"/>
      <c r="C849" s="32"/>
      <c r="D849" s="32"/>
      <c r="E849" s="32"/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32"/>
      <c r="B850" s="32"/>
      <c r="C850" s="32"/>
      <c r="D850" s="32"/>
      <c r="E850" s="32"/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32"/>
      <c r="B851" s="32"/>
      <c r="C851" s="32"/>
      <c r="D851" s="32"/>
      <c r="E851" s="32"/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32"/>
      <c r="B852" s="32"/>
      <c r="C852" s="32"/>
      <c r="D852" s="32"/>
      <c r="E852" s="32"/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32"/>
      <c r="B853" s="32"/>
      <c r="C853" s="32"/>
      <c r="D853" s="32"/>
      <c r="E853" s="32"/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32"/>
      <c r="B854" s="32"/>
      <c r="C854" s="32"/>
      <c r="D854" s="32"/>
      <c r="E854" s="32"/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32"/>
      <c r="B855" s="32"/>
      <c r="C855" s="32"/>
      <c r="D855" s="32"/>
      <c r="E855" s="32"/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32"/>
      <c r="B856" s="32"/>
      <c r="C856" s="32"/>
      <c r="D856" s="32"/>
      <c r="E856" s="32"/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32"/>
      <c r="B857" s="32"/>
      <c r="C857" s="32"/>
      <c r="D857" s="32"/>
      <c r="E857" s="32"/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32"/>
      <c r="B858" s="32"/>
      <c r="C858" s="32"/>
      <c r="D858" s="32"/>
      <c r="E858" s="32"/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32"/>
      <c r="B859" s="32"/>
      <c r="C859" s="32"/>
      <c r="D859" s="32"/>
      <c r="E859" s="32"/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32"/>
      <c r="B860" s="32"/>
      <c r="C860" s="32"/>
      <c r="D860" s="32"/>
      <c r="E860" s="32"/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32"/>
      <c r="B861" s="32"/>
      <c r="C861" s="32"/>
      <c r="D861" s="32"/>
      <c r="E861" s="32"/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32"/>
      <c r="B862" s="32"/>
      <c r="C862" s="32"/>
      <c r="D862" s="32"/>
      <c r="E862" s="32"/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32"/>
      <c r="B863" s="32"/>
      <c r="C863" s="32"/>
      <c r="D863" s="32"/>
      <c r="E863" s="32"/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32"/>
      <c r="B864" s="32"/>
      <c r="C864" s="32"/>
      <c r="D864" s="32"/>
      <c r="E864" s="32"/>
      <c r="F864" s="3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32"/>
      <c r="B865" s="32"/>
      <c r="C865" s="32"/>
      <c r="D865" s="32"/>
      <c r="E865" s="32"/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32"/>
      <c r="B866" s="32"/>
      <c r="C866" s="32"/>
      <c r="D866" s="32"/>
      <c r="E866" s="32"/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32"/>
      <c r="B867" s="32"/>
      <c r="C867" s="32"/>
      <c r="D867" s="32"/>
      <c r="E867" s="32"/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32"/>
      <c r="B868" s="32"/>
      <c r="C868" s="32"/>
      <c r="D868" s="32"/>
      <c r="E868" s="32"/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32"/>
      <c r="B869" s="32"/>
      <c r="C869" s="32"/>
      <c r="D869" s="32"/>
      <c r="E869" s="32"/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32"/>
      <c r="B870" s="32"/>
      <c r="C870" s="32"/>
      <c r="D870" s="32"/>
      <c r="E870" s="32"/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32"/>
      <c r="B871" s="32"/>
      <c r="C871" s="32"/>
      <c r="D871" s="32"/>
      <c r="E871" s="32"/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32"/>
      <c r="B872" s="32"/>
      <c r="C872" s="32"/>
      <c r="D872" s="32"/>
      <c r="E872" s="32"/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32"/>
      <c r="B873" s="32"/>
      <c r="C873" s="32"/>
      <c r="D873" s="32"/>
      <c r="E873" s="32"/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32"/>
      <c r="B874" s="32"/>
      <c r="C874" s="32"/>
      <c r="D874" s="32"/>
      <c r="E874" s="32"/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32"/>
      <c r="B875" s="32"/>
      <c r="C875" s="32"/>
      <c r="D875" s="32"/>
      <c r="E875" s="32"/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32"/>
      <c r="B876" s="32"/>
      <c r="C876" s="32"/>
      <c r="D876" s="32"/>
      <c r="E876" s="32"/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32"/>
      <c r="B877" s="32"/>
      <c r="C877" s="32"/>
      <c r="D877" s="32"/>
      <c r="E877" s="32"/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32"/>
      <c r="B878" s="32"/>
      <c r="C878" s="32"/>
      <c r="D878" s="32"/>
      <c r="E878" s="32"/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32"/>
      <c r="B879" s="32"/>
      <c r="C879" s="32"/>
      <c r="D879" s="32"/>
      <c r="E879" s="32"/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32"/>
      <c r="B880" s="32"/>
      <c r="C880" s="32"/>
      <c r="D880" s="32"/>
      <c r="E880" s="32"/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32"/>
      <c r="B881" s="32"/>
      <c r="C881" s="32"/>
      <c r="D881" s="32"/>
      <c r="E881" s="32"/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32"/>
      <c r="B882" s="32"/>
      <c r="C882" s="32"/>
      <c r="D882" s="32"/>
      <c r="E882" s="32"/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32"/>
      <c r="B883" s="32"/>
      <c r="C883" s="32"/>
      <c r="D883" s="32"/>
      <c r="E883" s="32"/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32"/>
      <c r="B884" s="32"/>
      <c r="C884" s="32"/>
      <c r="D884" s="32"/>
      <c r="E884" s="32"/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32"/>
      <c r="B885" s="32"/>
      <c r="C885" s="32"/>
      <c r="D885" s="32"/>
      <c r="E885" s="32"/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32"/>
      <c r="B886" s="32"/>
      <c r="C886" s="32"/>
      <c r="D886" s="32"/>
      <c r="E886" s="32"/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32"/>
      <c r="B887" s="32"/>
      <c r="C887" s="32"/>
      <c r="D887" s="32"/>
      <c r="E887" s="32"/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32"/>
      <c r="B888" s="32"/>
      <c r="C888" s="32"/>
      <c r="D888" s="32"/>
      <c r="E888" s="32"/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32"/>
      <c r="B889" s="32"/>
      <c r="C889" s="32"/>
      <c r="D889" s="32"/>
      <c r="E889" s="32"/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32"/>
      <c r="B890" s="32"/>
      <c r="C890" s="32"/>
      <c r="D890" s="32"/>
      <c r="E890" s="32"/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32"/>
      <c r="B891" s="32"/>
      <c r="C891" s="32"/>
      <c r="D891" s="32"/>
      <c r="E891" s="32"/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32"/>
      <c r="B892" s="32"/>
      <c r="C892" s="32"/>
      <c r="D892" s="32"/>
      <c r="E892" s="32"/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32"/>
      <c r="B893" s="32"/>
      <c r="C893" s="32"/>
      <c r="D893" s="32"/>
      <c r="E893" s="32"/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32"/>
      <c r="B894" s="32"/>
      <c r="C894" s="32"/>
      <c r="D894" s="32"/>
      <c r="E894" s="32"/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32"/>
      <c r="B895" s="32"/>
      <c r="C895" s="32"/>
      <c r="D895" s="32"/>
      <c r="E895" s="32"/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32"/>
      <c r="B896" s="32"/>
      <c r="C896" s="32"/>
      <c r="D896" s="32"/>
      <c r="E896" s="32"/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32"/>
      <c r="B897" s="32"/>
      <c r="C897" s="32"/>
      <c r="D897" s="32"/>
      <c r="E897" s="32"/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32"/>
      <c r="B898" s="32"/>
      <c r="C898" s="32"/>
      <c r="D898" s="32"/>
      <c r="E898" s="32"/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32"/>
      <c r="B899" s="32"/>
      <c r="C899" s="32"/>
      <c r="D899" s="32"/>
      <c r="E899" s="32"/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32"/>
      <c r="B900" s="32"/>
      <c r="C900" s="32"/>
      <c r="D900" s="32"/>
      <c r="E900" s="32"/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32"/>
      <c r="B901" s="32"/>
      <c r="C901" s="32"/>
      <c r="D901" s="32"/>
      <c r="E901" s="32"/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32"/>
      <c r="B902" s="32"/>
      <c r="C902" s="32"/>
      <c r="D902" s="32"/>
      <c r="E902" s="32"/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32"/>
      <c r="B903" s="32"/>
      <c r="C903" s="32"/>
      <c r="D903" s="32"/>
      <c r="E903" s="32"/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32"/>
      <c r="B904" s="32"/>
      <c r="C904" s="32"/>
      <c r="D904" s="32"/>
      <c r="E904" s="32"/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32"/>
      <c r="B905" s="32"/>
      <c r="C905" s="32"/>
      <c r="D905" s="32"/>
      <c r="E905" s="32"/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32"/>
      <c r="B906" s="32"/>
      <c r="C906" s="32"/>
      <c r="D906" s="32"/>
      <c r="E906" s="32"/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32"/>
      <c r="B907" s="32"/>
      <c r="C907" s="32"/>
      <c r="D907" s="32"/>
      <c r="E907" s="32"/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32"/>
      <c r="B908" s="32"/>
      <c r="C908" s="32"/>
      <c r="D908" s="32"/>
      <c r="E908" s="32"/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32"/>
      <c r="B909" s="32"/>
      <c r="C909" s="32"/>
      <c r="D909" s="32"/>
      <c r="E909" s="32"/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32"/>
      <c r="B910" s="32"/>
      <c r="C910" s="32"/>
      <c r="D910" s="32"/>
      <c r="E910" s="32"/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32"/>
      <c r="B911" s="32"/>
      <c r="C911" s="32"/>
      <c r="D911" s="32"/>
      <c r="E911" s="32"/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32"/>
      <c r="B912" s="32"/>
      <c r="C912" s="32"/>
      <c r="D912" s="32"/>
      <c r="E912" s="32"/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32"/>
      <c r="B913" s="32"/>
      <c r="C913" s="32"/>
      <c r="D913" s="32"/>
      <c r="E913" s="32"/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5" customHeight="1">
      <c r="A1002" s="1"/>
      <c r="B1002" s="1"/>
      <c r="C1002" s="1"/>
      <c r="D1002" s="1"/>
      <c r="E1002" s="1"/>
      <c r="F1002" s="1"/>
    </row>
  </sheetData>
  <mergeCells count="81">
    <mergeCell ref="A58:F58"/>
    <mergeCell ref="D59:E59"/>
    <mergeCell ref="D60:E60"/>
    <mergeCell ref="D61:E61"/>
    <mergeCell ref="A78:E78"/>
    <mergeCell ref="A79:E79"/>
    <mergeCell ref="B73:C73"/>
    <mergeCell ref="D73:E73"/>
    <mergeCell ref="B74:C74"/>
    <mergeCell ref="D74:E74"/>
    <mergeCell ref="B75:C75"/>
    <mergeCell ref="D75:E75"/>
    <mergeCell ref="D76:E76"/>
    <mergeCell ref="B76:C76"/>
    <mergeCell ref="B1:C1"/>
    <mergeCell ref="B2:F2"/>
    <mergeCell ref="B3:F3"/>
    <mergeCell ref="B77:C77"/>
    <mergeCell ref="D77:E77"/>
    <mergeCell ref="A68:F68"/>
    <mergeCell ref="A70:F70"/>
    <mergeCell ref="B71:C71"/>
    <mergeCell ref="B72:C72"/>
    <mergeCell ref="D62:E62"/>
    <mergeCell ref="D63:E63"/>
    <mergeCell ref="D64:E64"/>
    <mergeCell ref="A65:E65"/>
    <mergeCell ref="A66:E66"/>
    <mergeCell ref="A57:F57"/>
    <mergeCell ref="C5:F5"/>
    <mergeCell ref="C6:F6"/>
    <mergeCell ref="B10:F10"/>
    <mergeCell ref="B11:F11"/>
    <mergeCell ref="A13:F13"/>
    <mergeCell ref="B7:F7"/>
    <mergeCell ref="B8:F8"/>
    <mergeCell ref="B9:F9"/>
    <mergeCell ref="A15:F15"/>
    <mergeCell ref="B17:C17"/>
    <mergeCell ref="B18:C18"/>
    <mergeCell ref="B19:C19"/>
    <mergeCell ref="B20:C20"/>
    <mergeCell ref="B21:C21"/>
    <mergeCell ref="B22:C22"/>
    <mergeCell ref="A23:E23"/>
    <mergeCell ref="A24:E24"/>
    <mergeCell ref="A26:F26"/>
    <mergeCell ref="A28:F28"/>
    <mergeCell ref="D29:E29"/>
    <mergeCell ref="D30:E30"/>
    <mergeCell ref="D31:E31"/>
    <mergeCell ref="D32:E32"/>
    <mergeCell ref="D33:E33"/>
    <mergeCell ref="D34:E34"/>
    <mergeCell ref="A35:E35"/>
    <mergeCell ref="A36:E36"/>
    <mergeCell ref="A37:F37"/>
    <mergeCell ref="A38:F38"/>
    <mergeCell ref="D39:E39"/>
    <mergeCell ref="D40:E40"/>
    <mergeCell ref="D41:E41"/>
    <mergeCell ref="D42:E42"/>
    <mergeCell ref="D43:E43"/>
    <mergeCell ref="D44:E44"/>
    <mergeCell ref="A45:E45"/>
    <mergeCell ref="A46:E46"/>
    <mergeCell ref="A47:F47"/>
    <mergeCell ref="D53:E53"/>
    <mergeCell ref="D54:E54"/>
    <mergeCell ref="A55:E55"/>
    <mergeCell ref="A56:E56"/>
    <mergeCell ref="A48:F48"/>
    <mergeCell ref="D49:E49"/>
    <mergeCell ref="D50:E50"/>
    <mergeCell ref="D51:E51"/>
    <mergeCell ref="D52:E52"/>
    <mergeCell ref="H15:K20"/>
    <mergeCell ref="H28:K33"/>
    <mergeCell ref="H49:K54"/>
    <mergeCell ref="H70:K74"/>
    <mergeCell ref="H38:K42"/>
  </mergeCells>
  <pageMargins left="0.511811024" right="0.511811024" top="0.78740157499999996" bottom="0.78740157499999996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V999"/>
  <sheetViews>
    <sheetView showGridLines="0" topLeftCell="A3" workbookViewId="0">
      <selection activeCell="C15" sqref="C15"/>
    </sheetView>
  </sheetViews>
  <sheetFormatPr defaultColWidth="14.42578125" defaultRowHeight="15" customHeight="1"/>
  <cols>
    <col min="1" max="1" width="1.5703125" customWidth="1"/>
    <col min="2" max="2" width="38.42578125" customWidth="1"/>
    <col min="3" max="3" width="39.85546875" customWidth="1"/>
  </cols>
  <sheetData>
    <row r="1" spans="1:22" ht="47.25" customHeight="1" thickBot="1">
      <c r="A1" s="33"/>
      <c r="B1" s="159" t="e" vm="1">
        <v>#VALUE!</v>
      </c>
      <c r="C1" s="159"/>
      <c r="D1" s="159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54" customHeight="1">
      <c r="A2" s="33"/>
      <c r="B2" s="163" t="s">
        <v>19</v>
      </c>
      <c r="C2" s="164"/>
      <c r="D2" s="165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2.75">
      <c r="A3" s="33"/>
      <c r="B3" s="35" t="s">
        <v>20</v>
      </c>
      <c r="C3" s="33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2.75">
      <c r="A4" s="33"/>
      <c r="B4" s="35"/>
      <c r="C4" s="33"/>
      <c r="D4" s="3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19.5" customHeight="1">
      <c r="A5" s="33"/>
      <c r="B5" s="166" t="s">
        <v>21</v>
      </c>
      <c r="C5" s="143"/>
      <c r="D5" s="161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2.75">
      <c r="A6" s="33"/>
      <c r="B6" s="38" t="s">
        <v>22</v>
      </c>
      <c r="C6" s="39">
        <f>('DESPESAS '!B3)</f>
        <v>0</v>
      </c>
      <c r="D6" s="37"/>
      <c r="E6" s="156"/>
      <c r="F6" s="14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2.75">
      <c r="A7" s="33"/>
      <c r="B7" s="38" t="s">
        <v>0</v>
      </c>
      <c r="C7" s="40" t="e">
        <f>('DESPESAS '!#REF!)</f>
        <v>#REF!</v>
      </c>
      <c r="D7" s="37"/>
      <c r="E7" s="156"/>
      <c r="F7" s="14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2.75">
      <c r="A8" s="33"/>
      <c r="B8" s="38" t="s">
        <v>23</v>
      </c>
      <c r="C8" s="41">
        <f>('DESPESAS '!B5)</f>
        <v>0</v>
      </c>
      <c r="D8" s="37"/>
      <c r="E8" s="156"/>
      <c r="F8" s="14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12.75">
      <c r="A9" s="33"/>
      <c r="B9" s="38" t="s">
        <v>24</v>
      </c>
      <c r="C9" s="41">
        <f>('DESPESAS '!B6)</f>
        <v>0</v>
      </c>
      <c r="D9" s="37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12.75">
      <c r="A10" s="33"/>
      <c r="B10" s="38" t="s">
        <v>55</v>
      </c>
      <c r="C10" s="42" t="str">
        <f>('DESPESAS '!B8)</f>
        <v xml:space="preserve">R$ </v>
      </c>
      <c r="D10" s="43">
        <v>1</v>
      </c>
      <c r="E10" s="156"/>
      <c r="F10" s="14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2.75">
      <c r="A11" s="33"/>
      <c r="B11" s="35"/>
      <c r="C11" s="33"/>
      <c r="D11" s="3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2.75">
      <c r="A12" s="33"/>
      <c r="B12" s="35"/>
      <c r="C12" s="33"/>
      <c r="D12" s="36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2.75">
      <c r="A13" s="33"/>
      <c r="B13" s="157"/>
      <c r="C13" s="160" t="s">
        <v>30</v>
      </c>
      <c r="D13" s="161"/>
      <c r="E13" s="1"/>
      <c r="F13" s="1"/>
      <c r="G13" s="44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2.75">
      <c r="A14" s="33"/>
      <c r="B14" s="158"/>
      <c r="C14" s="162" t="s">
        <v>25</v>
      </c>
      <c r="D14" s="161"/>
      <c r="E14" s="1"/>
      <c r="F14" s="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s="74" customFormat="1" ht="25.5">
      <c r="A15" s="72"/>
      <c r="B15" s="69" t="s">
        <v>33</v>
      </c>
      <c r="C15" s="70">
        <f>('DESPESAS '!F23)</f>
        <v>0</v>
      </c>
      <c r="D15" s="71">
        <f>('DESPESAS '!F24)</f>
        <v>0</v>
      </c>
      <c r="E15" s="73"/>
      <c r="F15" s="73"/>
      <c r="G15" s="70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</row>
    <row r="16" spans="1:22" ht="12.75">
      <c r="A16" s="33"/>
      <c r="B16" s="38" t="s">
        <v>34</v>
      </c>
      <c r="C16" s="45">
        <f>('DESPESAS '!F35)</f>
        <v>0</v>
      </c>
      <c r="D16" s="46">
        <f>('DESPESAS '!F36)</f>
        <v>0</v>
      </c>
      <c r="E16" s="1"/>
      <c r="F16" s="1"/>
      <c r="G16" s="4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5.5">
      <c r="A17" s="33"/>
      <c r="B17" s="69" t="s">
        <v>38</v>
      </c>
      <c r="C17" s="70">
        <f>('DESPESAS '!F45)</f>
        <v>0</v>
      </c>
      <c r="D17" s="71">
        <f>('DESPESAS '!F46)</f>
        <v>0</v>
      </c>
      <c r="E17" s="1"/>
      <c r="F17" s="1"/>
      <c r="G17" s="45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2.75">
      <c r="A18" s="33"/>
      <c r="B18" s="38" t="s">
        <v>37</v>
      </c>
      <c r="C18" s="45">
        <f>('DESPESAS '!F55)</f>
        <v>0</v>
      </c>
      <c r="D18" s="46">
        <f>('DESPESAS '!F56)</f>
        <v>0</v>
      </c>
      <c r="E18" s="1"/>
      <c r="F18" s="1"/>
      <c r="G18" s="45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2.75">
      <c r="A19" s="33"/>
      <c r="B19" s="38" t="s">
        <v>26</v>
      </c>
      <c r="C19" s="45">
        <f>'DESPESAS '!F65</f>
        <v>0</v>
      </c>
      <c r="D19" s="46">
        <f>'DESPESAS '!F66</f>
        <v>0</v>
      </c>
      <c r="E19" s="1"/>
      <c r="F19" s="1"/>
      <c r="G19" s="45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2.75">
      <c r="A20" s="33"/>
      <c r="B20" s="38" t="s">
        <v>27</v>
      </c>
      <c r="C20" s="45">
        <f>('DESPESAS '!F78)</f>
        <v>0</v>
      </c>
      <c r="D20" s="46">
        <f>('DESPESAS '!F79)</f>
        <v>0</v>
      </c>
      <c r="E20" s="1"/>
      <c r="F20" s="1"/>
      <c r="G20" s="45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2.75">
      <c r="A21" s="33"/>
      <c r="B21" s="47" t="s">
        <v>28</v>
      </c>
      <c r="C21" s="48">
        <f t="shared" ref="C21:D21" si="0">SUM(C15:C20)</f>
        <v>0</v>
      </c>
      <c r="D21" s="46">
        <f t="shared" si="0"/>
        <v>0</v>
      </c>
      <c r="E21" s="1"/>
      <c r="F21" s="1"/>
      <c r="G21" s="49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2.75">
      <c r="A22" s="33"/>
      <c r="B22" s="50" t="s">
        <v>29</v>
      </c>
      <c r="C22" s="75" t="e">
        <f>SUM(C10-C21)</f>
        <v>#VALUE!</v>
      </c>
      <c r="D22" s="51">
        <f>(D10-D21)</f>
        <v>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2.75">
      <c r="A23" s="33"/>
      <c r="B23" s="35"/>
      <c r="C23" s="33"/>
      <c r="D23" s="36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2.75">
      <c r="A24" s="33"/>
      <c r="B24" s="52"/>
      <c r="C24" s="53"/>
      <c r="D24" s="54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2.75">
      <c r="A25" s="33"/>
      <c r="B25" s="33"/>
      <c r="C25" s="33"/>
      <c r="D25" s="34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2.75">
      <c r="A26" s="33"/>
      <c r="B26" s="3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2.75">
      <c r="A27" s="33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2.75">
      <c r="A28" s="33"/>
      <c r="B28" s="33"/>
      <c r="C28" s="33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2.75">
      <c r="A29" s="33"/>
      <c r="B29" s="33"/>
      <c r="C29" s="33"/>
      <c r="D29" s="3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2.75">
      <c r="A30" s="33"/>
      <c r="B30" s="33"/>
      <c r="C30" s="33"/>
      <c r="D30" s="3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2.75">
      <c r="A31" s="33"/>
      <c r="B31" s="33"/>
      <c r="C31" s="33"/>
      <c r="D31" s="34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2.75">
      <c r="A32" s="33"/>
      <c r="B32" s="33"/>
      <c r="C32" s="33"/>
      <c r="D32" s="34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2.75">
      <c r="A33" s="33"/>
      <c r="B33" s="33"/>
      <c r="C33" s="33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2.75">
      <c r="A34" s="33"/>
      <c r="B34" s="33"/>
      <c r="C34" s="33"/>
      <c r="D34" s="34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2.75">
      <c r="A35" s="33"/>
      <c r="B35" s="33"/>
      <c r="C35" s="33"/>
      <c r="D35" s="34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2.75">
      <c r="A36" s="33"/>
      <c r="B36" s="33"/>
      <c r="C36" s="33"/>
      <c r="D36" s="34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2.75">
      <c r="A37" s="33"/>
      <c r="B37" s="33"/>
      <c r="C37" s="33"/>
      <c r="D37" s="34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2.75">
      <c r="A38" s="33"/>
      <c r="B38" s="33"/>
      <c r="C38" s="33"/>
      <c r="D38" s="3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2.75">
      <c r="A39" s="33"/>
      <c r="B39" s="33"/>
      <c r="C39" s="33"/>
      <c r="D39" s="34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2.75">
      <c r="A40" s="33"/>
      <c r="B40" s="33"/>
      <c r="C40" s="33"/>
      <c r="D40" s="34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2.75">
      <c r="A41" s="33"/>
      <c r="B41" s="33"/>
      <c r="C41" s="33"/>
      <c r="D41" s="34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2.75">
      <c r="A42" s="33"/>
      <c r="B42" s="33"/>
      <c r="C42" s="33"/>
      <c r="D42" s="3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2.75">
      <c r="A43" s="33"/>
      <c r="B43" s="33"/>
      <c r="C43" s="33"/>
      <c r="D43" s="34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2.75">
      <c r="A44" s="33"/>
      <c r="B44" s="33"/>
      <c r="C44" s="33"/>
      <c r="D44" s="3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2.75">
      <c r="A45" s="33"/>
      <c r="B45" s="33"/>
      <c r="C45" s="33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2.75">
      <c r="A46" s="33"/>
      <c r="B46" s="33"/>
      <c r="C46" s="33"/>
      <c r="D46" s="34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2.75">
      <c r="A47" s="33"/>
      <c r="B47" s="33"/>
      <c r="C47" s="33"/>
      <c r="D47" s="34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2.75">
      <c r="A48" s="33"/>
      <c r="B48" s="33"/>
      <c r="C48" s="33"/>
      <c r="D48" s="34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2.75">
      <c r="A49" s="33"/>
      <c r="B49" s="33"/>
      <c r="C49" s="33"/>
      <c r="D49" s="3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2.75">
      <c r="A50" s="33"/>
      <c r="B50" s="33"/>
      <c r="C50" s="33"/>
      <c r="D50" s="34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2.75">
      <c r="A51" s="33"/>
      <c r="B51" s="33"/>
      <c r="C51" s="33"/>
      <c r="D51" s="34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2.75">
      <c r="A52" s="33"/>
      <c r="B52" s="33"/>
      <c r="C52" s="33"/>
      <c r="D52" s="34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2.75">
      <c r="A53" s="33"/>
      <c r="B53" s="33"/>
      <c r="C53" s="33"/>
      <c r="D53" s="34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2.75">
      <c r="A54" s="33"/>
      <c r="B54" s="33"/>
      <c r="C54" s="33"/>
      <c r="D54" s="34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2.75">
      <c r="A55" s="33"/>
      <c r="B55" s="33"/>
      <c r="C55" s="33"/>
      <c r="D55" s="34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2.75">
      <c r="A56" s="33"/>
      <c r="B56" s="33"/>
      <c r="C56" s="3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2.75">
      <c r="A57" s="33"/>
      <c r="B57" s="33"/>
      <c r="C57" s="33"/>
      <c r="D57" s="34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2.75">
      <c r="A58" s="33"/>
      <c r="B58" s="33"/>
      <c r="C58" s="33"/>
      <c r="D58" s="34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2.75">
      <c r="A59" s="33"/>
      <c r="B59" s="33"/>
      <c r="C59" s="33"/>
      <c r="D59" s="34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2.75">
      <c r="A60" s="33"/>
      <c r="B60" s="33"/>
      <c r="C60" s="33"/>
      <c r="D60" s="34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2.75">
      <c r="A61" s="33"/>
      <c r="B61" s="33"/>
      <c r="C61" s="33"/>
      <c r="D61" s="34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2.75">
      <c r="A62" s="33"/>
      <c r="B62" s="33"/>
      <c r="C62" s="33"/>
      <c r="D62" s="34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2.75">
      <c r="A63" s="33"/>
      <c r="B63" s="33"/>
      <c r="C63" s="33"/>
      <c r="D63" s="34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2.75">
      <c r="A64" s="33"/>
      <c r="B64" s="33"/>
      <c r="C64" s="33"/>
      <c r="D64" s="3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2.75">
      <c r="A65" s="33"/>
      <c r="B65" s="33"/>
      <c r="C65" s="33"/>
      <c r="D65" s="34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2.75">
      <c r="A66" s="33"/>
      <c r="B66" s="33"/>
      <c r="C66" s="33"/>
      <c r="D66" s="34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2.75">
      <c r="A67" s="33"/>
      <c r="B67" s="33"/>
      <c r="C67" s="33"/>
      <c r="D67" s="34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2.75">
      <c r="A68" s="33"/>
      <c r="B68" s="33"/>
      <c r="C68" s="33"/>
      <c r="D68" s="34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2.75">
      <c r="A69" s="33"/>
      <c r="B69" s="33"/>
      <c r="C69" s="33"/>
      <c r="D69" s="34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2.75">
      <c r="A70" s="33"/>
      <c r="B70" s="33"/>
      <c r="C70" s="33"/>
      <c r="D70" s="34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2.75">
      <c r="A71" s="33"/>
      <c r="B71" s="33"/>
      <c r="C71" s="33"/>
      <c r="D71" s="34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2.75">
      <c r="A72" s="33"/>
      <c r="B72" s="33"/>
      <c r="C72" s="33"/>
      <c r="D72" s="34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2.75">
      <c r="A73" s="33"/>
      <c r="B73" s="33"/>
      <c r="C73" s="33"/>
      <c r="D73" s="34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2.75">
      <c r="A74" s="33"/>
      <c r="B74" s="33"/>
      <c r="C74" s="33"/>
      <c r="D74" s="34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2.75">
      <c r="A75" s="33"/>
      <c r="B75" s="33"/>
      <c r="C75" s="33"/>
      <c r="D75" s="3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2.75">
      <c r="A76" s="33"/>
      <c r="B76" s="33"/>
      <c r="C76" s="33"/>
      <c r="D76" s="34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2.75">
      <c r="A77" s="33"/>
      <c r="B77" s="33"/>
      <c r="C77" s="33"/>
      <c r="D77" s="34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2.75">
      <c r="A78" s="33"/>
      <c r="B78" s="33"/>
      <c r="C78" s="33"/>
      <c r="D78" s="34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2.75">
      <c r="A79" s="33"/>
      <c r="B79" s="33"/>
      <c r="C79" s="33"/>
      <c r="D79" s="34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2.75">
      <c r="A80" s="33"/>
      <c r="B80" s="33"/>
      <c r="C80" s="33"/>
      <c r="D80" s="34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2.75">
      <c r="A81" s="33"/>
      <c r="B81" s="33"/>
      <c r="C81" s="33"/>
      <c r="D81" s="34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2.75">
      <c r="A82" s="33"/>
      <c r="B82" s="33"/>
      <c r="C82" s="33"/>
      <c r="D82" s="34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2.75">
      <c r="A83" s="33"/>
      <c r="B83" s="33"/>
      <c r="C83" s="33"/>
      <c r="D83" s="34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2.75">
      <c r="A84" s="33"/>
      <c r="B84" s="33"/>
      <c r="C84" s="33"/>
      <c r="D84" s="34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2.75">
      <c r="A85" s="33"/>
      <c r="B85" s="33"/>
      <c r="C85" s="33"/>
      <c r="D85" s="34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2.75">
      <c r="A86" s="33"/>
      <c r="B86" s="33"/>
      <c r="C86" s="33"/>
      <c r="D86" s="34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2.75">
      <c r="A87" s="33"/>
      <c r="B87" s="33"/>
      <c r="C87" s="33"/>
      <c r="D87" s="34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2.75">
      <c r="A88" s="33"/>
      <c r="B88" s="33"/>
      <c r="C88" s="33"/>
      <c r="D88" s="34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2.75">
      <c r="A89" s="33"/>
      <c r="B89" s="33"/>
      <c r="C89" s="33"/>
      <c r="D89" s="34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2.75">
      <c r="A90" s="33"/>
      <c r="B90" s="33"/>
      <c r="C90" s="33"/>
      <c r="D90" s="34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2.75">
      <c r="A91" s="33"/>
      <c r="B91" s="33"/>
      <c r="C91" s="33"/>
      <c r="D91" s="34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2.75">
      <c r="A92" s="33"/>
      <c r="B92" s="33"/>
      <c r="C92" s="33"/>
      <c r="D92" s="34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2.75">
      <c r="A93" s="33"/>
      <c r="B93" s="33"/>
      <c r="C93" s="33"/>
      <c r="D93" s="34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2.75">
      <c r="A94" s="33"/>
      <c r="B94" s="33"/>
      <c r="C94" s="33"/>
      <c r="D94" s="34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2.75">
      <c r="A95" s="33"/>
      <c r="B95" s="33"/>
      <c r="C95" s="33"/>
      <c r="D95" s="34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2.75">
      <c r="A96" s="33"/>
      <c r="B96" s="33"/>
      <c r="C96" s="33"/>
      <c r="D96" s="34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2.75">
      <c r="A97" s="33"/>
      <c r="B97" s="33"/>
      <c r="C97" s="33"/>
      <c r="D97" s="34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2.75">
      <c r="A98" s="33"/>
      <c r="B98" s="33"/>
      <c r="C98" s="33"/>
      <c r="D98" s="34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2.75">
      <c r="A99" s="33"/>
      <c r="B99" s="33"/>
      <c r="C99" s="33"/>
      <c r="D99" s="34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2.75">
      <c r="A100" s="33"/>
      <c r="B100" s="33"/>
      <c r="C100" s="33"/>
      <c r="D100" s="34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2.75">
      <c r="A101" s="33"/>
      <c r="B101" s="33"/>
      <c r="C101" s="33"/>
      <c r="D101" s="3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2.75">
      <c r="A102" s="33"/>
      <c r="B102" s="33"/>
      <c r="C102" s="33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2.75">
      <c r="A103" s="33"/>
      <c r="B103" s="33"/>
      <c r="C103" s="33"/>
      <c r="D103" s="34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2.75">
      <c r="A104" s="33"/>
      <c r="B104" s="33"/>
      <c r="C104" s="33"/>
      <c r="D104" s="34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2.75">
      <c r="A105" s="33"/>
      <c r="B105" s="33"/>
      <c r="C105" s="33"/>
      <c r="D105" s="34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2.75">
      <c r="A106" s="33"/>
      <c r="B106" s="33"/>
      <c r="C106" s="33"/>
      <c r="D106" s="34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2.75">
      <c r="A107" s="33"/>
      <c r="B107" s="33"/>
      <c r="C107" s="33"/>
      <c r="D107" s="34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2.75">
      <c r="A108" s="33"/>
      <c r="B108" s="33"/>
      <c r="C108" s="33"/>
      <c r="D108" s="34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2.75">
      <c r="A109" s="33"/>
      <c r="B109" s="33"/>
      <c r="C109" s="33"/>
      <c r="D109" s="34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2.75">
      <c r="A110" s="33"/>
      <c r="B110" s="33"/>
      <c r="C110" s="33"/>
      <c r="D110" s="34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2.75">
      <c r="A111" s="33"/>
      <c r="B111" s="33"/>
      <c r="C111" s="33"/>
      <c r="D111" s="34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2.75">
      <c r="A112" s="33"/>
      <c r="B112" s="33"/>
      <c r="C112" s="33"/>
      <c r="D112" s="34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2.75">
      <c r="A113" s="33"/>
      <c r="B113" s="33"/>
      <c r="C113" s="33"/>
      <c r="D113" s="34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2.75">
      <c r="A114" s="33"/>
      <c r="B114" s="33"/>
      <c r="C114" s="33"/>
      <c r="D114" s="34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2.75">
      <c r="A115" s="33"/>
      <c r="B115" s="33"/>
      <c r="C115" s="33"/>
      <c r="D115" s="34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2.75">
      <c r="A116" s="33"/>
      <c r="B116" s="33"/>
      <c r="C116" s="33"/>
      <c r="D116" s="34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2.75">
      <c r="A117" s="33"/>
      <c r="B117" s="33"/>
      <c r="C117" s="33"/>
      <c r="D117" s="34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2.75">
      <c r="A118" s="33"/>
      <c r="B118" s="33"/>
      <c r="C118" s="33"/>
      <c r="D118" s="34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2.75">
      <c r="A119" s="33"/>
      <c r="B119" s="33"/>
      <c r="C119" s="33"/>
      <c r="D119" s="34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2.75">
      <c r="A120" s="33"/>
      <c r="B120" s="33"/>
      <c r="C120" s="33"/>
      <c r="D120" s="34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2.75">
      <c r="A121" s="33"/>
      <c r="B121" s="33"/>
      <c r="C121" s="33"/>
      <c r="D121" s="34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2.75">
      <c r="A122" s="33"/>
      <c r="B122" s="33"/>
      <c r="C122" s="33"/>
      <c r="D122" s="34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2.75">
      <c r="A123" s="33"/>
      <c r="B123" s="33"/>
      <c r="C123" s="33"/>
      <c r="D123" s="34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2.75">
      <c r="A124" s="33"/>
      <c r="B124" s="33"/>
      <c r="C124" s="33"/>
      <c r="D124" s="34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2.75">
      <c r="A125" s="33"/>
      <c r="B125" s="33"/>
      <c r="C125" s="33"/>
      <c r="D125" s="34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2.75">
      <c r="A126" s="33"/>
      <c r="B126" s="33"/>
      <c r="C126" s="33"/>
      <c r="D126" s="34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2.75">
      <c r="A127" s="33"/>
      <c r="B127" s="33"/>
      <c r="C127" s="33"/>
      <c r="D127" s="34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2.75">
      <c r="A128" s="33"/>
      <c r="B128" s="33"/>
      <c r="C128" s="33"/>
      <c r="D128" s="34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2.75">
      <c r="A129" s="33"/>
      <c r="B129" s="33"/>
      <c r="C129" s="33"/>
      <c r="D129" s="34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2.75">
      <c r="A130" s="33"/>
      <c r="B130" s="33"/>
      <c r="C130" s="33"/>
      <c r="D130" s="34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2.75">
      <c r="A131" s="33"/>
      <c r="B131" s="33"/>
      <c r="C131" s="33"/>
      <c r="D131" s="34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2.75">
      <c r="A132" s="33"/>
      <c r="B132" s="33"/>
      <c r="C132" s="33"/>
      <c r="D132" s="34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2.75">
      <c r="A133" s="33"/>
      <c r="B133" s="33"/>
      <c r="C133" s="33"/>
      <c r="D133" s="34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2.75">
      <c r="A134" s="33"/>
      <c r="B134" s="33"/>
      <c r="C134" s="33"/>
      <c r="D134" s="3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2.75">
      <c r="A135" s="33"/>
      <c r="B135" s="33"/>
      <c r="C135" s="33"/>
      <c r="D135" s="34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2.75">
      <c r="A136" s="33"/>
      <c r="B136" s="33"/>
      <c r="C136" s="33"/>
      <c r="D136" s="34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2.75">
      <c r="A137" s="33"/>
      <c r="B137" s="33"/>
      <c r="C137" s="33"/>
      <c r="D137" s="34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2.75">
      <c r="A138" s="33"/>
      <c r="B138" s="33"/>
      <c r="C138" s="33"/>
      <c r="D138" s="34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2.75">
      <c r="A139" s="33"/>
      <c r="B139" s="33"/>
      <c r="C139" s="33"/>
      <c r="D139" s="34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2.75">
      <c r="A140" s="33"/>
      <c r="B140" s="33"/>
      <c r="C140" s="33"/>
      <c r="D140" s="34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2.75">
      <c r="A141" s="33"/>
      <c r="B141" s="33"/>
      <c r="C141" s="33"/>
      <c r="D141" s="34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2.75">
      <c r="A142" s="33"/>
      <c r="B142" s="33"/>
      <c r="C142" s="33"/>
      <c r="D142" s="34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2.75">
      <c r="A143" s="33"/>
      <c r="B143" s="33"/>
      <c r="C143" s="33"/>
      <c r="D143" s="34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2.75">
      <c r="A144" s="33"/>
      <c r="B144" s="33"/>
      <c r="C144" s="33"/>
      <c r="D144" s="34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2.75">
      <c r="A145" s="33"/>
      <c r="B145" s="33"/>
      <c r="C145" s="33"/>
      <c r="D145" s="34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2.75">
      <c r="A146" s="33"/>
      <c r="B146" s="33"/>
      <c r="C146" s="33"/>
      <c r="D146" s="34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2.75">
      <c r="A147" s="33"/>
      <c r="B147" s="33"/>
      <c r="C147" s="33"/>
      <c r="D147" s="3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2.75">
      <c r="A148" s="33"/>
      <c r="B148" s="33"/>
      <c r="C148" s="33"/>
      <c r="D148" s="34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2.75">
      <c r="A149" s="33"/>
      <c r="B149" s="33"/>
      <c r="C149" s="33"/>
      <c r="D149" s="3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2.75">
      <c r="A150" s="33"/>
      <c r="B150" s="33"/>
      <c r="C150" s="33"/>
      <c r="D150" s="34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2.75">
      <c r="A151" s="33"/>
      <c r="B151" s="33"/>
      <c r="C151" s="33"/>
      <c r="D151" s="34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2.75">
      <c r="A152" s="33"/>
      <c r="B152" s="33"/>
      <c r="C152" s="33"/>
      <c r="D152" s="34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2.75">
      <c r="A153" s="33"/>
      <c r="B153" s="33"/>
      <c r="C153" s="33"/>
      <c r="D153" s="34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2.75">
      <c r="A154" s="33"/>
      <c r="B154" s="33"/>
      <c r="C154" s="33"/>
      <c r="D154" s="34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2.75">
      <c r="A155" s="33"/>
      <c r="B155" s="33"/>
      <c r="C155" s="33"/>
      <c r="D155" s="34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2.75">
      <c r="A156" s="33"/>
      <c r="B156" s="33"/>
      <c r="C156" s="33"/>
      <c r="D156" s="34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2.75">
      <c r="A157" s="33"/>
      <c r="B157" s="33"/>
      <c r="C157" s="33"/>
      <c r="D157" s="3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2.75">
      <c r="A158" s="33"/>
      <c r="B158" s="33"/>
      <c r="C158" s="33"/>
      <c r="D158" s="3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2.75">
      <c r="A159" s="33"/>
      <c r="B159" s="33"/>
      <c r="C159" s="33"/>
      <c r="D159" s="3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2.75">
      <c r="A160" s="33"/>
      <c r="B160" s="33"/>
      <c r="C160" s="33"/>
      <c r="D160" s="34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2.75">
      <c r="A161" s="33"/>
      <c r="B161" s="33"/>
      <c r="C161" s="33"/>
      <c r="D161" s="3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2.75">
      <c r="A162" s="33"/>
      <c r="B162" s="33"/>
      <c r="C162" s="33"/>
      <c r="D162" s="34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2.75">
      <c r="A163" s="33"/>
      <c r="B163" s="33"/>
      <c r="C163" s="33"/>
      <c r="D163" s="34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2.75">
      <c r="A164" s="33"/>
      <c r="B164" s="33"/>
      <c r="C164" s="33"/>
      <c r="D164" s="34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2.75">
      <c r="A165" s="33"/>
      <c r="B165" s="33"/>
      <c r="C165" s="33"/>
      <c r="D165" s="34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2.75">
      <c r="A166" s="33"/>
      <c r="B166" s="33"/>
      <c r="C166" s="33"/>
      <c r="D166" s="34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2.75">
      <c r="A167" s="33"/>
      <c r="B167" s="33"/>
      <c r="C167" s="33"/>
      <c r="D167" s="34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2.75">
      <c r="A168" s="33"/>
      <c r="B168" s="33"/>
      <c r="C168" s="33"/>
      <c r="D168" s="34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2.75">
      <c r="A169" s="33"/>
      <c r="B169" s="33"/>
      <c r="C169" s="33"/>
      <c r="D169" s="34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2.75">
      <c r="A170" s="33"/>
      <c r="B170" s="33"/>
      <c r="C170" s="33"/>
      <c r="D170" s="34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12.75">
      <c r="A171" s="33"/>
      <c r="B171" s="33"/>
      <c r="C171" s="33"/>
      <c r="D171" s="34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12.75">
      <c r="A172" s="33"/>
      <c r="B172" s="33"/>
      <c r="C172" s="33"/>
      <c r="D172" s="34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12.75">
      <c r="A173" s="33"/>
      <c r="B173" s="33"/>
      <c r="C173" s="33"/>
      <c r="D173" s="34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12.75">
      <c r="A174" s="33"/>
      <c r="B174" s="33"/>
      <c r="C174" s="33"/>
      <c r="D174" s="34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12.75">
      <c r="A175" s="33"/>
      <c r="B175" s="33"/>
      <c r="C175" s="33"/>
      <c r="D175" s="34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12.75">
      <c r="A176" s="33"/>
      <c r="B176" s="33"/>
      <c r="C176" s="33"/>
      <c r="D176" s="34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12.75">
      <c r="A177" s="33"/>
      <c r="B177" s="33"/>
      <c r="C177" s="33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12.75">
      <c r="A178" s="33"/>
      <c r="B178" s="33"/>
      <c r="C178" s="33"/>
      <c r="D178" s="34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12.75">
      <c r="A179" s="33"/>
      <c r="B179" s="33"/>
      <c r="C179" s="33"/>
      <c r="D179" s="34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12.75">
      <c r="A180" s="33"/>
      <c r="B180" s="33"/>
      <c r="C180" s="33"/>
      <c r="D180" s="34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12.75">
      <c r="A181" s="33"/>
      <c r="B181" s="33"/>
      <c r="C181" s="33"/>
      <c r="D181" s="34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12.75">
      <c r="A182" s="33"/>
      <c r="B182" s="33"/>
      <c r="C182" s="33"/>
      <c r="D182" s="34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12.75">
      <c r="A183" s="33"/>
      <c r="B183" s="33"/>
      <c r="C183" s="33"/>
      <c r="D183" s="34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12.75">
      <c r="A184" s="33"/>
      <c r="B184" s="33"/>
      <c r="C184" s="33"/>
      <c r="D184" s="34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12.75">
      <c r="A185" s="33"/>
      <c r="B185" s="33"/>
      <c r="C185" s="33"/>
      <c r="D185" s="34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12.75">
      <c r="A186" s="33"/>
      <c r="B186" s="33"/>
      <c r="C186" s="33"/>
      <c r="D186" s="34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12.75">
      <c r="A187" s="33"/>
      <c r="B187" s="33"/>
      <c r="C187" s="33"/>
      <c r="D187" s="3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12.75">
      <c r="A188" s="33"/>
      <c r="B188" s="33"/>
      <c r="C188" s="33"/>
      <c r="D188" s="3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12.75">
      <c r="A189" s="33"/>
      <c r="B189" s="33"/>
      <c r="C189" s="33"/>
      <c r="D189" s="3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12.75">
      <c r="A190" s="33"/>
      <c r="B190" s="33"/>
      <c r="C190" s="33"/>
      <c r="D190" s="34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12.75">
      <c r="A191" s="33"/>
      <c r="B191" s="33"/>
      <c r="C191" s="33"/>
      <c r="D191" s="34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12.75">
      <c r="A192" s="33"/>
      <c r="B192" s="33"/>
      <c r="C192" s="33"/>
      <c r="D192" s="34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12.75">
      <c r="A193" s="33"/>
      <c r="B193" s="33"/>
      <c r="C193" s="33"/>
      <c r="D193" s="34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12.75">
      <c r="A194" s="33"/>
      <c r="B194" s="33"/>
      <c r="C194" s="33"/>
      <c r="D194" s="34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12.75">
      <c r="A195" s="33"/>
      <c r="B195" s="33"/>
      <c r="C195" s="33"/>
      <c r="D195" s="34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12.75">
      <c r="A196" s="33"/>
      <c r="B196" s="33"/>
      <c r="C196" s="33"/>
      <c r="D196" s="34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12.75">
      <c r="A197" s="33"/>
      <c r="B197" s="33"/>
      <c r="C197" s="33"/>
      <c r="D197" s="34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12.75">
      <c r="A198" s="33"/>
      <c r="B198" s="33"/>
      <c r="C198" s="33"/>
      <c r="D198" s="34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12.75">
      <c r="A199" s="33"/>
      <c r="B199" s="33"/>
      <c r="C199" s="33"/>
      <c r="D199" s="34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12.75">
      <c r="A200" s="33"/>
      <c r="B200" s="33"/>
      <c r="C200" s="33"/>
      <c r="D200" s="34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12.75">
      <c r="A201" s="33"/>
      <c r="B201" s="33"/>
      <c r="C201" s="33"/>
      <c r="D201" s="34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12.75">
      <c r="A202" s="33"/>
      <c r="B202" s="33"/>
      <c r="C202" s="33"/>
      <c r="D202" s="34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12.75">
      <c r="A203" s="33"/>
      <c r="B203" s="33"/>
      <c r="C203" s="33"/>
      <c r="D203" s="34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12.75">
      <c r="A204" s="33"/>
      <c r="B204" s="33"/>
      <c r="C204" s="33"/>
      <c r="D204" s="34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12.75">
      <c r="A205" s="33"/>
      <c r="B205" s="33"/>
      <c r="C205" s="33"/>
      <c r="D205" s="34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12.75">
      <c r="A206" s="33"/>
      <c r="B206" s="33"/>
      <c r="C206" s="33"/>
      <c r="D206" s="34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12.75">
      <c r="A207" s="33"/>
      <c r="B207" s="33"/>
      <c r="C207" s="33"/>
      <c r="D207" s="34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12.75">
      <c r="A208" s="33"/>
      <c r="B208" s="33"/>
      <c r="C208" s="33"/>
      <c r="D208" s="34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12.75">
      <c r="A209" s="33"/>
      <c r="B209" s="33"/>
      <c r="C209" s="33"/>
      <c r="D209" s="34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12.75">
      <c r="A210" s="33"/>
      <c r="B210" s="33"/>
      <c r="C210" s="33"/>
      <c r="D210" s="34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12.75">
      <c r="A211" s="33"/>
      <c r="B211" s="33"/>
      <c r="C211" s="33"/>
      <c r="D211" s="34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12.75">
      <c r="A212" s="33"/>
      <c r="B212" s="33"/>
      <c r="C212" s="33"/>
      <c r="D212" s="34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12.75">
      <c r="A213" s="33"/>
      <c r="B213" s="33"/>
      <c r="C213" s="33"/>
      <c r="D213" s="34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12.75">
      <c r="A214" s="33"/>
      <c r="B214" s="33"/>
      <c r="C214" s="33"/>
      <c r="D214" s="34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12.75">
      <c r="A215" s="33"/>
      <c r="B215" s="33"/>
      <c r="C215" s="33"/>
      <c r="D215" s="3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12.75">
      <c r="A216" s="33"/>
      <c r="B216" s="33"/>
      <c r="C216" s="33"/>
      <c r="D216" s="3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12.75">
      <c r="A217" s="33"/>
      <c r="B217" s="33"/>
      <c r="C217" s="33"/>
      <c r="D217" s="34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12.75">
      <c r="A218" s="33"/>
      <c r="B218" s="33"/>
      <c r="C218" s="33"/>
      <c r="D218" s="34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12.75">
      <c r="A219" s="33"/>
      <c r="B219" s="33"/>
      <c r="C219" s="33"/>
      <c r="D219" s="34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12.75">
      <c r="A220" s="33"/>
      <c r="B220" s="33"/>
      <c r="C220" s="33"/>
      <c r="D220" s="34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12.75">
      <c r="A221" s="33"/>
      <c r="B221" s="33"/>
      <c r="C221" s="33"/>
      <c r="D221" s="34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12.7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12.7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12.7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12.7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 ht="12.7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12.7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12.7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12.7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12.7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12.7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12.7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12.7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12.7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12.7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12.7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12.7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12.7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12.7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12.7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12.7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12.7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12.7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12.7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12.7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12.7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12.7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12.7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12.7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12.7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12.7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12.7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12.7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12.7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12.7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12.7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12.7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12.7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12.7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12.7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12.7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12.7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12.7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12.7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12.7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12.7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12.7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12.7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12.7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12.7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12.7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12.7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12.7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12.7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12.7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12.7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 ht="12.7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 ht="12.7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 ht="12.7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 ht="12.7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ht="12.7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 ht="12.7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 ht="12.7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 ht="12.7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 ht="12.7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 ht="12.7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 ht="12.7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 ht="12.7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 ht="12.7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 ht="12.7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 ht="12.7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 ht="12.7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 ht="12.7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 ht="12.7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 ht="12.7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 ht="12.7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 ht="12.7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 ht="12.7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 ht="12.7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 ht="12.7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 ht="12.7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 ht="12.7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 ht="12.7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 ht="12.7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 ht="12.7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 ht="12.7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 ht="12.7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 ht="12.7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 ht="12.7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 ht="12.7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 ht="12.7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 ht="12.7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  <row r="313" spans="1:22" ht="12.7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</row>
    <row r="314" spans="1:22" ht="12.7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</row>
    <row r="315" spans="1:22" ht="12.7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</row>
    <row r="316" spans="1:22" ht="12.7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</row>
    <row r="317" spans="1:22" ht="12.7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</row>
    <row r="318" spans="1:22" ht="12.7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</row>
    <row r="319" spans="1:22" ht="12.7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</row>
    <row r="320" spans="1:22" ht="12.7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</row>
    <row r="321" spans="1:22" ht="12.7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</row>
    <row r="322" spans="1:22" ht="12.7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</row>
    <row r="323" spans="1:22" ht="12.7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</row>
    <row r="324" spans="1:22" ht="12.7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</row>
    <row r="325" spans="1:22" ht="12.7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</row>
    <row r="326" spans="1:22" ht="12.7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</row>
    <row r="327" spans="1:22" ht="12.7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</row>
    <row r="328" spans="1:22" ht="12.7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</row>
    <row r="329" spans="1:22" ht="12.7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</row>
    <row r="330" spans="1:22" ht="12.7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</row>
    <row r="331" spans="1:22" ht="12.7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</row>
    <row r="332" spans="1:22" ht="12.7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</row>
    <row r="333" spans="1:22" ht="12.7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</row>
    <row r="334" spans="1:22" ht="12.7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</row>
    <row r="335" spans="1:22" ht="12.7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</row>
    <row r="336" spans="1:22" ht="12.7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</row>
    <row r="337" spans="1:22" ht="12.7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</row>
    <row r="338" spans="1:22" ht="12.7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</row>
    <row r="339" spans="1:22" ht="12.7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</row>
    <row r="340" spans="1:22" ht="12.7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</row>
    <row r="341" spans="1:22" ht="12.7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</row>
    <row r="342" spans="1:22" ht="12.7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</row>
    <row r="343" spans="1:22" ht="12.7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</row>
    <row r="344" spans="1:22" ht="12.7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</row>
    <row r="345" spans="1:22" ht="12.7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</row>
    <row r="346" spans="1:22" ht="12.7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</row>
    <row r="347" spans="1:22" ht="12.7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</row>
    <row r="348" spans="1:22" ht="12.7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</row>
    <row r="349" spans="1:22" ht="12.7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</row>
    <row r="350" spans="1:22" ht="12.7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</row>
    <row r="351" spans="1:22" ht="12.7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</row>
    <row r="352" spans="1:22" ht="12.7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</row>
    <row r="353" spans="1:22" ht="12.7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</row>
    <row r="354" spans="1:22" ht="12.7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</row>
    <row r="355" spans="1:22" ht="12.7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1:22" ht="12.7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</row>
    <row r="357" spans="1:22" ht="12.7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</row>
    <row r="358" spans="1:22" ht="12.7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</row>
    <row r="359" spans="1:22" ht="12.7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</row>
    <row r="360" spans="1:22" ht="12.7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</row>
    <row r="361" spans="1:22" ht="12.7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</row>
    <row r="362" spans="1:22" ht="12.7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1:22" ht="12.7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</row>
    <row r="364" spans="1:22" ht="12.7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</row>
    <row r="365" spans="1:22" ht="12.7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</row>
    <row r="366" spans="1:22" ht="12.7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1:22" ht="12.7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</row>
    <row r="368" spans="1:22" ht="12.7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</row>
    <row r="369" spans="1:22" ht="12.7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</row>
    <row r="370" spans="1:22" ht="12.7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</row>
    <row r="371" spans="1:22" ht="12.7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</row>
    <row r="372" spans="1:22" ht="12.7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</row>
    <row r="373" spans="1:22" ht="12.7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</row>
    <row r="374" spans="1:22" ht="12.7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</row>
    <row r="375" spans="1:22" ht="12.7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</row>
    <row r="376" spans="1:22" ht="12.7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</row>
    <row r="377" spans="1:22" ht="12.7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</row>
    <row r="378" spans="1:22" ht="12.7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</row>
    <row r="379" spans="1:22" ht="12.7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</row>
    <row r="380" spans="1:22" ht="12.7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</row>
    <row r="381" spans="1:22" ht="12.7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</row>
    <row r="382" spans="1:22" ht="12.7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</row>
    <row r="383" spans="1:22" ht="12.7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</row>
    <row r="384" spans="1:22" ht="12.7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</row>
    <row r="385" spans="1:22" ht="12.7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</row>
    <row r="386" spans="1:22" ht="12.7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</row>
    <row r="387" spans="1:22" ht="12.7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</row>
    <row r="388" spans="1:22" ht="12.7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1:22" ht="12.7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</row>
    <row r="390" spans="1:22" ht="12.7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1:22" ht="12.7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1:22" ht="12.7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1:22" ht="12.7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1:22" ht="12.7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1:22" ht="12.7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1:22" ht="12.7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1:22" ht="12.7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1:22" ht="12.7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1:22" ht="12.7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1:22" ht="12.7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1:22" ht="12.7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1:22" ht="12.7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1:22" ht="12.7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1:22" ht="12.7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1:22" ht="12.7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1:22" ht="12.7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1:22" ht="12.7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1:22" ht="12.7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1:22" ht="12.7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ht="12.7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1:22" ht="12.7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1:22" ht="12.7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1:22" ht="12.7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1:22" ht="12.7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1:22" ht="12.7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1:22" ht="12.7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1:22" ht="12.7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1:22" ht="12.7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1:22" ht="12.7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1:22" ht="12.7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1:22" ht="12.7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1:22" ht="12.7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1:22" ht="12.7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1:22" ht="12.7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1:22" ht="12.7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1:22" ht="12.7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1:22" ht="12.7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1:22" ht="12.7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1:22" ht="12.7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1:22" ht="12.7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1:22" ht="12.7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1:22" ht="12.7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1:22" ht="12.7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1:22" ht="12.7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1:22" ht="12.7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1:22" ht="12.7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1:22" ht="12.7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1:22" ht="12.7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1:22" ht="12.7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1:22" ht="12.7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1:22" ht="12.7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1:22" ht="12.7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1:22" ht="12.7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1:22" ht="12.7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1:22" ht="12.7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1:22" ht="12.7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1:22" ht="12.7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1:22" ht="12.7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1:22" ht="12.7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1:22" ht="12.7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1:22" ht="12.7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1:22" ht="12.7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1:22" ht="12.7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1:22" ht="12.7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1:22" ht="12.7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1:22" ht="12.7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1:22" ht="12.7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1:22" ht="12.7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1:22" ht="12.7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1:22" ht="12.7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1:22" ht="12.7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1:22" ht="12.7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1:22" ht="12.7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1:22" ht="12.7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1:22" ht="12.7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1:22" ht="12.7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1:22" ht="12.7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1:22" ht="12.7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1:22" ht="12.7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1:22" ht="12.7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1:22" ht="12.7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1:22" ht="12.7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1:22" ht="12.7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1:22" ht="12.7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1:22" ht="12.7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1:22" ht="12.7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1:22" ht="12.7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1:22" ht="12.7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1:22" ht="12.7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1:22" ht="12.7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1:22" ht="12.7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  <row r="482" spans="1:22" ht="12.7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</row>
    <row r="483" spans="1:22" ht="12.7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</row>
    <row r="484" spans="1:22" ht="12.7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</row>
    <row r="485" spans="1:22" ht="12.7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</row>
    <row r="486" spans="1:22" ht="12.7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</row>
    <row r="487" spans="1:22" ht="12.7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</row>
    <row r="488" spans="1:22" ht="12.7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</row>
    <row r="489" spans="1:22" ht="12.7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1:22" ht="12.7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</row>
    <row r="491" spans="1:22" ht="12.7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</row>
    <row r="492" spans="1:22" ht="12.7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</row>
    <row r="493" spans="1:22" ht="12.7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</row>
    <row r="494" spans="1:22" ht="12.7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</row>
    <row r="495" spans="1:22" ht="12.7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</row>
    <row r="496" spans="1:22" ht="12.7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</row>
    <row r="497" spans="1:22" ht="12.7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</row>
    <row r="498" spans="1:22" ht="12.7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1:22" ht="12.7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1:22" ht="12.7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</row>
    <row r="501" spans="1:22" ht="12.7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</row>
    <row r="502" spans="1:22" ht="12.7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</row>
    <row r="503" spans="1:22" ht="12.7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</row>
    <row r="504" spans="1:22" ht="12.7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</row>
    <row r="505" spans="1:22" ht="12.7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</row>
    <row r="506" spans="1:22" ht="12.7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</row>
    <row r="507" spans="1:22" ht="12.7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</row>
    <row r="508" spans="1:22" ht="12.7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</row>
    <row r="509" spans="1:22" ht="12.7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</row>
    <row r="510" spans="1:22" ht="12.7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</row>
    <row r="511" spans="1:22" ht="12.7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</row>
    <row r="512" spans="1:22" ht="12.7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</row>
    <row r="513" spans="1:22" ht="12.7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</row>
    <row r="514" spans="1:22" ht="12.7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</row>
    <row r="515" spans="1:22" ht="12.7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</row>
    <row r="516" spans="1:22" ht="12.7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</row>
    <row r="517" spans="1:22" ht="12.7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</row>
    <row r="518" spans="1:22" ht="12.7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</row>
    <row r="519" spans="1:22" ht="12.7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</row>
    <row r="520" spans="1:22" ht="12.7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</row>
    <row r="521" spans="1:22" ht="12.7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</row>
    <row r="522" spans="1:22" ht="12.7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</row>
    <row r="523" spans="1:22" ht="12.7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</row>
    <row r="524" spans="1:22" ht="12.7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</row>
    <row r="525" spans="1:22" ht="12.7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</row>
    <row r="526" spans="1:22" ht="12.7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</row>
    <row r="527" spans="1:22" ht="12.7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</row>
    <row r="528" spans="1:22" ht="12.7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</row>
    <row r="529" spans="1:22" ht="12.7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 ht="12.7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 ht="12.7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 ht="12.7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 ht="12.7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 ht="12.7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 ht="12.7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 ht="12.7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 ht="12.7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 ht="12.7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 ht="12.7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 ht="12.7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 ht="12.7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 ht="12.7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 ht="12.7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 ht="12.7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 ht="12.7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 ht="12.7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 ht="12.7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 ht="12.7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 ht="12.7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 ht="12.7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 ht="12.7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 ht="12.7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 ht="12.7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 ht="12.7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 ht="12.7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 ht="12.7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 ht="12.7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 ht="12.7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 ht="12.7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 ht="12.7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 ht="12.7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 ht="12.7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 ht="12.7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 ht="12.7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 ht="12.7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 ht="12.7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 ht="12.7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 ht="12.7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 ht="12.7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 ht="12.7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 ht="12.7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 ht="12.7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 ht="12.7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 ht="12.7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 ht="12.7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 ht="12.7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 ht="12.7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 ht="12.7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 ht="12.7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 ht="12.7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 ht="12.7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 ht="12.7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 ht="12.7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 ht="12.7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 ht="12.7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 ht="12.7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 ht="12.7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 ht="12.7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 ht="12.7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 ht="12.7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 ht="12.7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 ht="12.7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 ht="12.7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 ht="12.7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 ht="12.7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 ht="12.7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 ht="12.7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 ht="12.7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 ht="12.7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 ht="12.7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 ht="12.7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 ht="12.7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 ht="12.7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 ht="12.7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 ht="12.7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 ht="12.7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 ht="12.7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 ht="12.7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 ht="12.7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 ht="12.7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 ht="12.7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 ht="12.7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 ht="12.7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 ht="12.7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 ht="12.7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 ht="12.7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 ht="12.7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 ht="12.7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 ht="12.7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 ht="12.7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 ht="12.7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 ht="12.7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 ht="12.7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 ht="12.7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 ht="12.7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 ht="12.7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 ht="12.7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 ht="12.7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 ht="12.7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 ht="12.7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 ht="12.7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 ht="12.7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 ht="12.7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 ht="12.7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 ht="12.7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 ht="12.7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 ht="12.7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 ht="12.7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 ht="12.7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 ht="12.7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 ht="12.7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 ht="12.7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 ht="12.7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 ht="12.7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 ht="12.7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 ht="12.7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 ht="12.7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 ht="12.7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 ht="12.7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 ht="12.7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 ht="12.7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 ht="12.7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 ht="12.7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 ht="12.7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 ht="12.7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 ht="12.7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12.7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 ht="12.7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 ht="12.7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 ht="12.7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 ht="12.7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 ht="12.7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 ht="12.7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 ht="12.7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 ht="12.7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 ht="12.7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 ht="12.7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 ht="12.7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 ht="12.7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12.7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 ht="12.7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 ht="12.7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 ht="12.7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 ht="12.7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 ht="12.7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 ht="12.7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 ht="12.7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 ht="12.7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 ht="12.7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 ht="12.7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 ht="12.7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 ht="12.7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12.7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 ht="12.7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 ht="12.7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 ht="12.7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 ht="12.7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 ht="12.7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 ht="12.7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 ht="12.7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 ht="12.7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 ht="12.7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 ht="12.7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 ht="12.7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 ht="12.7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12.7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 ht="12.7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 ht="12.7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 ht="12.7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 ht="12.7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 ht="12.7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 ht="12.7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 ht="12.7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 ht="12.7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 ht="12.7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 ht="12.7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 ht="12.7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 ht="12.7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 ht="12.7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 ht="12.7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 ht="12.7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 ht="12.7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 ht="12.7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 ht="12.7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 ht="12.7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 ht="12.7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 ht="12.7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 ht="12.7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 ht="12.7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 ht="12.7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 ht="12.7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 ht="12.7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</row>
    <row r="723" spans="1:22" ht="12.7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</row>
    <row r="724" spans="1:22" ht="12.7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</row>
    <row r="725" spans="1:22" ht="12.7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</row>
    <row r="726" spans="1:22" ht="12.7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</row>
    <row r="727" spans="1:22" ht="12.7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</row>
    <row r="728" spans="1:22" ht="12.7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</row>
    <row r="729" spans="1:22" ht="12.7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</row>
    <row r="730" spans="1:22" ht="12.7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</row>
    <row r="731" spans="1:22" ht="12.7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</row>
    <row r="732" spans="1:22" ht="12.7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</row>
    <row r="733" spans="1:22" ht="12.7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</row>
    <row r="734" spans="1:22" ht="12.7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</row>
    <row r="735" spans="1:22" ht="12.7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</row>
    <row r="736" spans="1:22" ht="12.7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</row>
    <row r="737" spans="1:22" ht="12.7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</row>
    <row r="738" spans="1:22" ht="12.7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</row>
    <row r="739" spans="1:22" ht="12.7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</row>
    <row r="740" spans="1:22" ht="12.7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</row>
    <row r="741" spans="1:22" ht="12.7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</row>
    <row r="742" spans="1:22" ht="12.7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</row>
    <row r="743" spans="1:22" ht="12.7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</row>
    <row r="744" spans="1:22" ht="12.7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</row>
    <row r="745" spans="1:22" ht="12.7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</row>
    <row r="746" spans="1:22" ht="12.7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</row>
    <row r="747" spans="1:22" ht="12.7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</row>
    <row r="748" spans="1:22" ht="12.7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</row>
    <row r="749" spans="1:22" ht="12.7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</row>
    <row r="750" spans="1:22" ht="12.7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</row>
    <row r="751" spans="1:22" ht="12.7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</row>
    <row r="752" spans="1:22" ht="12.7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</row>
    <row r="753" spans="1:22" ht="12.7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</row>
    <row r="754" spans="1:22" ht="12.7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</row>
    <row r="755" spans="1:22" ht="12.7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</row>
    <row r="756" spans="1:22" ht="12.7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</row>
    <row r="757" spans="1:22" ht="12.7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</row>
    <row r="758" spans="1:22" ht="12.7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</row>
    <row r="759" spans="1:22" ht="12.7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</row>
    <row r="760" spans="1:22" ht="12.7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</row>
    <row r="761" spans="1:22" ht="12.7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</row>
    <row r="762" spans="1:22" ht="12.7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</row>
    <row r="763" spans="1:22" ht="12.7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</row>
    <row r="764" spans="1:22" ht="12.7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</row>
    <row r="765" spans="1:22" ht="12.7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</row>
    <row r="766" spans="1:22" ht="12.7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</row>
    <row r="767" spans="1:22" ht="12.7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</row>
    <row r="768" spans="1:22" ht="12.7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</row>
    <row r="769" spans="1:22" ht="12.7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</row>
    <row r="770" spans="1:22" ht="12.7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</row>
    <row r="771" spans="1:22" ht="12.7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</row>
    <row r="772" spans="1:22" ht="12.7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</row>
    <row r="773" spans="1:22" ht="12.7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</row>
    <row r="774" spans="1:22" ht="12.7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</row>
    <row r="775" spans="1:22" ht="12.7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</row>
    <row r="776" spans="1:22" ht="12.7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</row>
    <row r="777" spans="1:22" ht="12.7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</row>
    <row r="778" spans="1:22" ht="12.7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</row>
    <row r="779" spans="1:22" ht="12.7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</row>
    <row r="780" spans="1:22" ht="12.7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</row>
    <row r="781" spans="1:22" ht="12.7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</row>
    <row r="782" spans="1:22" ht="12.7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</row>
    <row r="783" spans="1:22" ht="12.7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</row>
    <row r="784" spans="1:22" ht="12.7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</row>
    <row r="785" spans="1:22" ht="12.7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</row>
    <row r="786" spans="1:22" ht="12.7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</row>
    <row r="787" spans="1:22" ht="12.7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</row>
    <row r="788" spans="1:22" ht="12.7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</row>
    <row r="789" spans="1:22" ht="12.7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</row>
    <row r="790" spans="1:22" ht="12.7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</row>
    <row r="791" spans="1:22" ht="12.7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</row>
    <row r="792" spans="1:22" ht="12.7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</row>
    <row r="793" spans="1:22" ht="12.7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</row>
    <row r="794" spans="1:22" ht="12.7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</row>
    <row r="795" spans="1:22" ht="12.7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</row>
    <row r="796" spans="1:22" ht="12.7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</row>
    <row r="797" spans="1:22" ht="12.7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</row>
    <row r="798" spans="1:22" ht="12.7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</row>
    <row r="799" spans="1:22" ht="12.7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</row>
    <row r="800" spans="1:22" ht="12.7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</row>
    <row r="801" spans="1:22" ht="12.7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</row>
    <row r="802" spans="1:22" ht="12.7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</row>
    <row r="803" spans="1:22" ht="12.7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</row>
    <row r="804" spans="1:22" ht="12.7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</row>
    <row r="805" spans="1:22" ht="12.7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</row>
    <row r="806" spans="1:22" ht="12.7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</row>
    <row r="807" spans="1:22" ht="12.7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</row>
    <row r="808" spans="1:22" ht="12.7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</row>
    <row r="809" spans="1:22" ht="12.7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</row>
    <row r="810" spans="1:22" ht="12.7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</row>
    <row r="811" spans="1:22" ht="12.7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</row>
    <row r="812" spans="1:22" ht="12.7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</row>
    <row r="813" spans="1:22" ht="12.7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</row>
    <row r="814" spans="1:22" ht="12.7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</row>
    <row r="815" spans="1:22" ht="12.7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</row>
    <row r="816" spans="1:22" ht="12.7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</row>
    <row r="817" spans="1:22" ht="12.7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</row>
    <row r="818" spans="1:22" ht="12.7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</row>
    <row r="819" spans="1:22" ht="12.7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</row>
    <row r="820" spans="1:22" ht="12.7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</row>
    <row r="821" spans="1:22" ht="12.7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</row>
    <row r="822" spans="1:22" ht="12.7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</row>
    <row r="823" spans="1:22" ht="12.7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</row>
    <row r="824" spans="1:22" ht="12.7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</row>
    <row r="825" spans="1:22" ht="12.7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</row>
    <row r="826" spans="1:22" ht="12.7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</row>
    <row r="827" spans="1:22" ht="12.7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</row>
    <row r="828" spans="1:22" ht="12.7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</row>
    <row r="829" spans="1:22" ht="12.7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</row>
    <row r="830" spans="1:22" ht="12.7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</row>
    <row r="831" spans="1:22" ht="12.7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</row>
    <row r="832" spans="1:22" ht="12.7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</row>
    <row r="833" spans="1:22" ht="12.7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</row>
    <row r="834" spans="1:22" ht="12.7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</row>
    <row r="835" spans="1:22" ht="12.7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</row>
    <row r="836" spans="1:22" ht="12.7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</row>
    <row r="837" spans="1:22" ht="12.7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</row>
    <row r="838" spans="1:22" ht="12.7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</row>
    <row r="839" spans="1:22" ht="12.7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</row>
    <row r="840" spans="1:22" ht="12.7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</row>
    <row r="841" spans="1:22" ht="12.7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</row>
    <row r="842" spans="1:22" ht="12.7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</row>
    <row r="843" spans="1:22" ht="12.7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</row>
    <row r="844" spans="1:22" ht="12.7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</row>
    <row r="845" spans="1:22" ht="12.7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</row>
    <row r="846" spans="1:22" ht="12.7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</row>
    <row r="847" spans="1:22" ht="12.7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</row>
    <row r="848" spans="1:22" ht="12.7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</row>
    <row r="849" spans="1:22" ht="12.7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</row>
    <row r="850" spans="1:22" ht="12.7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</row>
    <row r="851" spans="1:22" ht="12.7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</row>
    <row r="852" spans="1:22" ht="12.7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</row>
    <row r="853" spans="1:22" ht="12.7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</row>
    <row r="854" spans="1:22" ht="12.7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</row>
    <row r="855" spans="1:22" ht="12.7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</row>
    <row r="856" spans="1:22" ht="12.7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</row>
    <row r="857" spans="1:22" ht="12.7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</row>
    <row r="858" spans="1:22" ht="12.7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</row>
    <row r="859" spans="1:22" ht="12.7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</row>
    <row r="860" spans="1:22" ht="12.7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</row>
    <row r="861" spans="1:22" ht="12.7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</row>
    <row r="862" spans="1:22" ht="12.7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</row>
    <row r="863" spans="1:22" ht="12.7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</row>
    <row r="864" spans="1:22" ht="12.7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</row>
    <row r="865" spans="1:22" ht="12.7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</row>
    <row r="866" spans="1:22" ht="12.7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</row>
    <row r="867" spans="1:22" ht="12.7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</row>
    <row r="868" spans="1:22" ht="12.7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</row>
    <row r="869" spans="1:22" ht="12.7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</row>
    <row r="870" spans="1:22" ht="12.7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</row>
    <row r="871" spans="1:22" ht="12.7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</row>
    <row r="872" spans="1:22" ht="12.7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</row>
    <row r="873" spans="1:22" ht="12.7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</row>
    <row r="874" spans="1:22" ht="12.7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</row>
    <row r="875" spans="1:22" ht="12.7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</row>
    <row r="876" spans="1:22" ht="12.7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</row>
    <row r="877" spans="1:22" ht="12.7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</row>
    <row r="878" spans="1:22" ht="12.7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1:22" ht="12.7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</row>
    <row r="880" spans="1:22" ht="12.7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</row>
    <row r="881" spans="1:22" ht="12.7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</row>
    <row r="882" spans="1:22" ht="12.7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</row>
    <row r="883" spans="1:22" ht="12.7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</row>
    <row r="884" spans="1:22" ht="12.7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</row>
    <row r="885" spans="1:22" ht="12.7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</row>
    <row r="886" spans="1:22" ht="12.7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</row>
    <row r="887" spans="1:22" ht="12.7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</row>
    <row r="888" spans="1:22" ht="12.7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</row>
    <row r="889" spans="1:22" ht="12.7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</row>
    <row r="890" spans="1:22" ht="12.7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</row>
    <row r="891" spans="1:22" ht="12.7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</row>
    <row r="892" spans="1:22" ht="12.7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</row>
    <row r="893" spans="1:22" ht="12.7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</row>
    <row r="894" spans="1:22" ht="12.7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</row>
    <row r="895" spans="1:22" ht="12.7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</row>
    <row r="896" spans="1:22" ht="12.7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</row>
    <row r="897" spans="1:22" ht="12.7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1:22" ht="12.7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</row>
    <row r="899" spans="1:22" ht="12.7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</row>
    <row r="900" spans="1:22" ht="12.7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</row>
    <row r="901" spans="1:22" ht="12.7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</row>
    <row r="902" spans="1:22" ht="12.7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</row>
    <row r="903" spans="1:22" ht="12.7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</row>
    <row r="904" spans="1:22" ht="12.7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</row>
    <row r="905" spans="1:22" ht="12.7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</row>
    <row r="906" spans="1:22" ht="12.7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</row>
    <row r="907" spans="1:22" ht="12.7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</row>
    <row r="908" spans="1:22" ht="12.7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</row>
    <row r="909" spans="1:22" ht="12.7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</row>
    <row r="910" spans="1:22" ht="12.7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</row>
    <row r="911" spans="1:22" ht="12.7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</row>
    <row r="912" spans="1:22" ht="12.7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</row>
    <row r="913" spans="1:22" ht="12.7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</row>
    <row r="914" spans="1:22" ht="12.7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</row>
    <row r="915" spans="1:22" ht="12.7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</row>
    <row r="916" spans="1:22" ht="12.7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</row>
    <row r="917" spans="1:22" ht="12.7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</row>
    <row r="918" spans="1:22" ht="12.7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</row>
    <row r="919" spans="1:22" ht="12.7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</row>
    <row r="920" spans="1:22" ht="12.7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</row>
    <row r="921" spans="1:22" ht="12.7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</row>
    <row r="922" spans="1:22" ht="12.7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</row>
    <row r="923" spans="1:22" ht="12.7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</row>
    <row r="924" spans="1:22" ht="12.7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</row>
    <row r="925" spans="1:22" ht="12.7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</row>
    <row r="926" spans="1:22" ht="12.7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</row>
    <row r="927" spans="1:22" ht="12.7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</row>
    <row r="928" spans="1:22" ht="12.7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</row>
    <row r="929" spans="1:22" ht="12.7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</row>
    <row r="930" spans="1:22" ht="12.7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</row>
    <row r="931" spans="1:22" ht="12.7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</row>
    <row r="932" spans="1:22" ht="12.7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</row>
    <row r="933" spans="1:22" ht="12.7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</row>
    <row r="934" spans="1:22" ht="12.7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</row>
    <row r="935" spans="1:22" ht="12.7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</row>
    <row r="936" spans="1:22" ht="12.7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</row>
    <row r="937" spans="1:22" ht="12.7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</row>
    <row r="938" spans="1:22" ht="12.7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</row>
    <row r="939" spans="1:22" ht="12.7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</row>
    <row r="940" spans="1:22" ht="12.7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</row>
    <row r="941" spans="1:22" ht="12.7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</row>
    <row r="942" spans="1:22" ht="12.7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</row>
    <row r="943" spans="1:22" ht="12.7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</row>
    <row r="944" spans="1:22" ht="12.7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</row>
    <row r="945" spans="1:22" ht="12.7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</row>
    <row r="946" spans="1:22" ht="12.7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</row>
    <row r="947" spans="1:22" ht="12.7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</row>
    <row r="948" spans="1:22" ht="12.7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</row>
    <row r="949" spans="1:22" ht="12.7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</row>
    <row r="950" spans="1:22" ht="12.7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</row>
    <row r="951" spans="1:22" ht="12.7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</row>
    <row r="952" spans="1:22" ht="12.7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</row>
    <row r="953" spans="1:22" ht="12.7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</row>
    <row r="954" spans="1:22" ht="12.7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</row>
    <row r="955" spans="1:22" ht="12.7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</row>
    <row r="956" spans="1:22" ht="12.7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</row>
    <row r="957" spans="1:22" ht="12.7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</row>
    <row r="958" spans="1:22" ht="12.7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</row>
    <row r="959" spans="1:22" ht="12.7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</row>
    <row r="960" spans="1:22" ht="12.7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</row>
    <row r="961" spans="1:22" ht="12.7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</row>
    <row r="962" spans="1:22" ht="12.7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</row>
    <row r="963" spans="1:22" ht="12.7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</row>
    <row r="964" spans="1:22" ht="12.7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</row>
    <row r="965" spans="1:22" ht="12.7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</row>
    <row r="966" spans="1:22" ht="12.7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</row>
    <row r="967" spans="1:22" ht="12.7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</row>
    <row r="968" spans="1:22" ht="12.7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</row>
    <row r="969" spans="1:22" ht="12.7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</row>
    <row r="970" spans="1:22" ht="12.7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</row>
    <row r="971" spans="1:22" ht="12.7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  <row r="972" spans="1:22" ht="12.7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</row>
    <row r="973" spans="1:22" ht="12.7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</row>
    <row r="974" spans="1:22" ht="12.7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</row>
    <row r="975" spans="1:22" ht="12.7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</row>
    <row r="976" spans="1:22" ht="12.7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</row>
    <row r="977" spans="1:22" ht="12.7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</row>
    <row r="978" spans="1:22" ht="12.7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</row>
    <row r="979" spans="1:22" ht="12.7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</row>
    <row r="980" spans="1:22" ht="12.7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</row>
    <row r="981" spans="1:22" ht="12.7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</row>
    <row r="982" spans="1:22" ht="12.7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</row>
    <row r="983" spans="1:22" ht="12.7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</row>
    <row r="984" spans="1:22" ht="12.7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</row>
    <row r="985" spans="1:22" ht="12.7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</row>
    <row r="986" spans="1:22" ht="12.7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</row>
    <row r="987" spans="1:22" ht="12.7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</row>
    <row r="988" spans="1:22" ht="12.7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</row>
    <row r="989" spans="1:22" ht="12.7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</row>
    <row r="990" spans="1:22" ht="12.7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</row>
    <row r="991" spans="1:22" ht="12.7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</row>
    <row r="992" spans="1:22" ht="12.7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</row>
    <row r="993" spans="1:22" ht="12.7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</row>
    <row r="994" spans="1:22" ht="12.7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</row>
    <row r="995" spans="1:22" ht="12.7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</row>
    <row r="996" spans="1:22" ht="12.7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</row>
    <row r="997" spans="1:22" ht="12.7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</row>
    <row r="998" spans="1:22" ht="12.7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</row>
    <row r="999" spans="1:22" ht="12.7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</row>
  </sheetData>
  <mergeCells count="10">
    <mergeCell ref="B1:D1"/>
    <mergeCell ref="C13:D13"/>
    <mergeCell ref="C14:D14"/>
    <mergeCell ref="B2:D2"/>
    <mergeCell ref="B5:D5"/>
    <mergeCell ref="E6:F6"/>
    <mergeCell ref="E7:F7"/>
    <mergeCell ref="E8:F8"/>
    <mergeCell ref="E10:F10"/>
    <mergeCell ref="B13:B14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105F-3DF0-44BF-9047-1AB462CDD728}">
  <dimension ref="A1:B13"/>
  <sheetViews>
    <sheetView workbookViewId="0">
      <selection activeCell="D5" sqref="D5"/>
    </sheetView>
  </sheetViews>
  <sheetFormatPr defaultRowHeight="12.75"/>
  <cols>
    <col min="1" max="1" width="48.7109375" customWidth="1"/>
    <col min="2" max="2" width="20.7109375" customWidth="1"/>
  </cols>
  <sheetData>
    <row r="1" spans="1:2">
      <c r="A1" s="169" t="s">
        <v>45</v>
      </c>
      <c r="B1" s="169"/>
    </row>
    <row r="2" spans="1:2" ht="44.45" customHeight="1">
      <c r="A2" s="169"/>
      <c r="B2" s="169"/>
    </row>
    <row r="3" spans="1:2" ht="13.9" customHeight="1">
      <c r="A3" s="167" t="s">
        <v>46</v>
      </c>
      <c r="B3" s="167"/>
    </row>
    <row r="4" spans="1:2" ht="13.5" thickBot="1">
      <c r="A4" s="168"/>
      <c r="B4" s="168"/>
    </row>
    <row r="5" spans="1:2" ht="25.5">
      <c r="A5" s="84" t="s">
        <v>42</v>
      </c>
      <c r="B5" s="85" t="s">
        <v>43</v>
      </c>
    </row>
    <row r="6" spans="1:2">
      <c r="A6" s="82"/>
      <c r="B6" s="83"/>
    </row>
    <row r="7" spans="1:2">
      <c r="A7" s="82"/>
      <c r="B7" s="83"/>
    </row>
    <row r="8" spans="1:2">
      <c r="A8" s="82"/>
      <c r="B8" s="83"/>
    </row>
    <row r="9" spans="1:2">
      <c r="A9" s="82"/>
      <c r="B9" s="83"/>
    </row>
    <row r="10" spans="1:2">
      <c r="A10" s="82"/>
      <c r="B10" s="83"/>
    </row>
    <row r="11" spans="1:2">
      <c r="A11" s="82"/>
      <c r="B11" s="83"/>
    </row>
    <row r="12" spans="1:2">
      <c r="A12" s="82"/>
      <c r="B12" s="83"/>
    </row>
    <row r="13" spans="1:2" ht="13.5" thickBot="1">
      <c r="A13" s="86" t="s">
        <v>44</v>
      </c>
      <c r="B13" s="87">
        <f>B6+B7+B8+B9+B10+B11+B12</f>
        <v>0</v>
      </c>
    </row>
  </sheetData>
  <mergeCells count="2">
    <mergeCell ref="A3:B4"/>
    <mergeCell ref="A1:B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DESPESAS </vt:lpstr>
      <vt:lpstr>RESUMO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 Oliveira</dc:creator>
  <cp:lastModifiedBy>FASE Amazônia</cp:lastModifiedBy>
  <dcterms:created xsi:type="dcterms:W3CDTF">2020-06-04T19:58:58Z</dcterms:created>
  <dcterms:modified xsi:type="dcterms:W3CDTF">2024-10-15T17:00:15Z</dcterms:modified>
</cp:coreProperties>
</file>